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8400" activeTab="0"/>
  </bookViews>
  <sheets>
    <sheet name="書類明細書" sheetId="1" r:id="rId1"/>
    <sheet name="申込一括表" sheetId="2" r:id="rId2"/>
    <sheet name="申込一括表記入例" sheetId="3" r:id="rId3"/>
  </sheets>
  <definedNames>
    <definedName name="_xlnm.Print_Area" localSheetId="0">'書類明細書'!$A$1:$K$51</definedName>
    <definedName name="_xlnm.Print_Area" localSheetId="1">'申込一括表'!$A$1:$U$40</definedName>
    <definedName name="_xlnm.Print_Area" localSheetId="2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 </author>
    <author>鬼頭 宏和</author>
  </authors>
  <commentList>
    <comment ref="L34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5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I15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</t>
        </r>
      </text>
    </comment>
    <comment ref="I16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3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<sst xmlns="http://schemas.openxmlformats.org/spreadsheetml/2006/main" count="355" uniqueCount="170">
  <si>
    <t>分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</si>
  <si>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</si>
  <si>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</si>
  <si>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</si>
  <si>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</si>
  <si>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</si>
  <si>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</si>
  <si>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</si>
  <si>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</si>
  <si>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</si>
  <si>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</si>
  <si>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</si>
  <si>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</si>
  <si>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</si>
  <si>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</si>
  <si>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t>■参加種目エントリー数一覧表</t>
  </si>
  <si>
    <t>リレー</t>
  </si>
  <si>
    <t>〒</t>
  </si>
  <si>
    <t>団体略称（全角６文字以内）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</si>
  <si>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</si>
  <si>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</si>
  <si>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</si>
  <si>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</si>
  <si>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</si>
  <si>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</si>
  <si>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</si>
  <si>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</si>
  <si>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</si>
  <si>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</si>
  <si>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</si>
  <si>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</si>
  <si>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</si>
  <si>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</si>
  <si>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</si>
  <si>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</si>
  <si>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</si>
  <si>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</si>
  <si>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</si>
  <si>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</si>
  <si>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</si>
  <si>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</si>
  <si>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</si>
  <si>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</si>
  <si>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</si>
  <si>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</si>
  <si>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</si>
  <si>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</si>
  <si>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</si>
  <si>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</si>
  <si>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</si>
  <si>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</si>
  <si>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</si>
  <si>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</si>
  <si>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</si>
  <si>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</si>
  <si>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</si>
  <si>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</si>
  <si>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</si>
  <si>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</si>
  <si>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</si>
  <si>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</si>
  <si>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</si>
  <si>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</si>
  <si>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</si>
  <si>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</si>
  <si>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</si>
  <si>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</si>
  <si>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</si>
  <si>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</si>
  <si>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</si>
  <si>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</si>
  <si>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</si>
  <si>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</si>
  <si>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</si>
  <si>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</si>
  <si>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</si>
  <si>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</si>
  <si>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</si>
  <si>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</si>
  <si>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</si>
  <si>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</si>
  <si>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</si>
  <si>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</si>
  <si>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</si>
  <si>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</si>
  <si>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</si>
  <si>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</si>
  <si>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</si>
  <si>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</si>
  <si>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</si>
  <si>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</si>
  <si>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</si>
  <si>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</si>
  <si>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</si>
  <si>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</si>
  <si>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</si>
  <si>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</si>
  <si>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</si>
  <si>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</si>
  <si>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</si>
  <si>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</si>
  <si>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</si>
  <si>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</si>
  <si>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</si>
  <si>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</si>
  <si>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</si>
  <si>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</si>
  <si>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</si>
  <si>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</si>
  <si>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t>１枚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</si>
  <si>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</si>
  <si>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</si>
  <si>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</si>
  <si>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</si>
  <si>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</si>
  <si>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</si>
  <si>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</si>
  <si>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</si>
  <si>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</si>
  <si>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</si>
  <si>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</si>
  <si>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</si>
  <si>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</si>
  <si>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</si>
  <si>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</si>
  <si>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</si>
  <si>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</si>
  <si>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</si>
  <si>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</si>
  <si>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</si>
  <si>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</si>
  <si>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</si>
  <si>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t>㊞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</si>
  <si>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</si>
  <si>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</si>
  <si>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</si>
  <si>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</si>
  <si>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</si>
  <si>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r>
      <t>■参加人数　</t>
    </r>
    <r>
      <rPr>
        <sz val="11"/>
        <color indexed="9"/>
        <rFont val="ＭＳ ゴシック"/>
        <family val="3"/>
      </rPr>
      <t>（リレーのみ参加選手を含む）</t>
    </r>
  </si>
  <si>
    <t>競技役員名</t>
  </si>
  <si>
    <t>公認審判資格</t>
  </si>
  <si>
    <t>競技役員１</t>
  </si>
  <si>
    <t>競技役員２</t>
  </si>
  <si>
    <t xml:space="preserve">２６
</t>
  </si>
  <si>
    <t>ふるさと登録申請書（国体選考希望者のみ・各２部ずつ提出のこと）</t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</si>
  <si>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</si>
  <si>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</si>
  <si>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</si>
  <si>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</si>
  <si>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</si>
  <si>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年</t>
  </si>
  <si>
    <t>令和　　年　　月　　日</t>
  </si>
  <si>
    <t>令和</t>
  </si>
  <si>
    <r>
      <t>　　郵便振替口座（</t>
    </r>
    <r>
      <rPr>
        <b/>
        <u val="single"/>
        <sz val="16"/>
        <rFont val="ＭＳ ゴシック"/>
        <family val="3"/>
      </rPr>
      <t>００９６０－９－２１２２４３</t>
    </r>
    <r>
      <rPr>
        <sz val="11"/>
        <rFont val="ＭＳ ゴシック"/>
        <family val="3"/>
      </rPr>
      <t>）</t>
    </r>
  </si>
  <si>
    <t>■送金方法</t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</si>
  <si>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</si>
  <si>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参加者１９名まで</t>
  </si>
  <si>
    <t>参加者２０名以上</t>
  </si>
  <si>
    <t>(　　級)</t>
  </si>
  <si>
    <t>！　提出は不要ですが提出書類はチェックして下さい　！</t>
  </si>
  <si>
    <t>個人OP</t>
  </si>
  <si>
    <t>競技会申込集計表 （Web-SWMSYSで集計したもの）</t>
  </si>
  <si>
    <t>個人種目申込一覧表 （Web-SWMSYSで集計したもの）</t>
  </si>
  <si>
    <t>リレー種目申込一覧表 （Web-SWMSYSで集計したもの）</t>
  </si>
  <si>
    <t>リレーOP</t>
  </si>
  <si>
    <t>（役職：</t>
  </si>
  <si>
    <t>）</t>
  </si>
  <si>
    <t>代表者</t>
  </si>
  <si>
    <t>京都夏季選手権水泳競技大会</t>
  </si>
  <si>
    <t>京都夏季選手権水泳競技大会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</si>
</sst>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5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ゴシック"/>
      <family val="3"/>
    </font>
    <font>
      <sz val="16"/>
      <color indexed="10"/>
      <name val="HG創英角ｺﾞｼｯｸUB"/>
      <family val="3"/>
    </font>
    <font>
      <sz val="14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b/>
      <sz val="11"/>
      <color indexed="55"/>
      <name val="ＭＳ ゴシック"/>
      <family val="3"/>
    </font>
    <font>
      <sz val="9"/>
      <color indexed="9"/>
      <name val="ＭＳ ゴシック"/>
      <family val="3"/>
    </font>
    <font>
      <b/>
      <sz val="11"/>
      <color indexed="60"/>
      <name val="ＭＳ ゴシック"/>
      <family val="3"/>
    </font>
    <font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b/>
      <sz val="11"/>
      <color rgb="FFC00000"/>
      <name val="ＭＳ ゴシック"/>
      <family val="3"/>
    </font>
    <font>
      <sz val="9"/>
      <color theme="0"/>
      <name val="ＭＳ ゴシック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0" fillId="0" borderId="21" xfId="49" applyFont="1" applyBorder="1" applyAlignment="1" applyProtection="1">
      <alignment horizontal="right" vertical="center"/>
      <protection/>
    </xf>
    <xf numFmtId="0" fontId="20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7" fontId="20" fillId="0" borderId="32" xfId="0" applyNumberFormat="1" applyFont="1" applyBorder="1" applyAlignment="1" applyProtection="1">
      <alignment vertical="center"/>
      <protection locked="0"/>
    </xf>
    <xf numFmtId="38" fontId="20" fillId="0" borderId="21" xfId="49" applyFont="1" applyBorder="1" applyAlignment="1" applyProtection="1">
      <alignment horizontal="right" vertical="center"/>
      <protection locked="0"/>
    </xf>
    <xf numFmtId="38" fontId="20" fillId="0" borderId="21" xfId="49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/>
    </xf>
    <xf numFmtId="38" fontId="69" fillId="33" borderId="0" xfId="0" applyNumberFormat="1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vertical="center"/>
    </xf>
    <xf numFmtId="49" fontId="69" fillId="33" borderId="0" xfId="0" applyNumberFormat="1" applyFont="1" applyFill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vertical="center"/>
      <protection locked="0"/>
    </xf>
    <xf numFmtId="38" fontId="20" fillId="0" borderId="0" xfId="49" applyFont="1" applyBorder="1" applyAlignment="1" applyProtection="1">
      <alignment horizontal="right" vertical="center"/>
      <protection/>
    </xf>
    <xf numFmtId="38" fontId="20" fillId="0" borderId="0" xfId="49" applyFont="1" applyBorder="1" applyAlignment="1" applyProtection="1">
      <alignment horizontal="right" vertical="center"/>
      <protection locked="0"/>
    </xf>
    <xf numFmtId="38" fontId="20" fillId="0" borderId="0" xfId="49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 horizontal="right" vertical="center"/>
      <protection/>
    </xf>
    <xf numFmtId="0" fontId="0" fillId="34" borderId="38" xfId="0" applyFill="1" applyBorder="1" applyAlignment="1" applyProtection="1">
      <alignment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vertical="center"/>
      <protection/>
    </xf>
    <xf numFmtId="0" fontId="6" fillId="34" borderId="44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right" vertical="center"/>
      <protection/>
    </xf>
    <xf numFmtId="0" fontId="22" fillId="34" borderId="0" xfId="0" applyFont="1" applyFill="1" applyAlignment="1" applyProtection="1">
      <alignment vertical="center"/>
      <protection/>
    </xf>
    <xf numFmtId="0" fontId="0" fillId="34" borderId="47" xfId="0" applyFill="1" applyBorder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0" fillId="34" borderId="0" xfId="0" applyFill="1" applyAlignment="1" applyProtection="1">
      <alignment vertical="center"/>
      <protection locked="0"/>
    </xf>
    <xf numFmtId="0" fontId="15" fillId="34" borderId="0" xfId="0" applyFont="1" applyFill="1" applyAlignment="1">
      <alignment vertical="center"/>
    </xf>
    <xf numFmtId="38" fontId="22" fillId="0" borderId="0" xfId="49" applyFont="1" applyBorder="1" applyAlignment="1" applyProtection="1">
      <alignment horizontal="left"/>
      <protection/>
    </xf>
    <xf numFmtId="0" fontId="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49" xfId="0" applyFont="1" applyBorder="1" applyAlignment="1">
      <alignment/>
    </xf>
    <xf numFmtId="0" fontId="0" fillId="0" borderId="49" xfId="0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4" xfId="0" applyFont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177" fontId="20" fillId="34" borderId="0" xfId="0" applyNumberFormat="1" applyFont="1" applyFill="1" applyBorder="1" applyAlignment="1" applyProtection="1">
      <alignment vertical="center"/>
      <protection locked="0"/>
    </xf>
    <xf numFmtId="38" fontId="22" fillId="34" borderId="0" xfId="49" applyFont="1" applyFill="1" applyBorder="1" applyAlignment="1" applyProtection="1">
      <alignment horizontal="left"/>
      <protection/>
    </xf>
    <xf numFmtId="38" fontId="20" fillId="34" borderId="0" xfId="49" applyFont="1" applyFill="1" applyBorder="1" applyAlignment="1" applyProtection="1">
      <alignment horizontal="right" vertical="center"/>
      <protection locked="0"/>
    </xf>
    <xf numFmtId="38" fontId="20" fillId="34" borderId="0" xfId="49" applyFont="1" applyFill="1" applyBorder="1" applyAlignment="1" applyProtection="1">
      <alignment horizontal="right" vertical="center"/>
      <protection/>
    </xf>
    <xf numFmtId="38" fontId="20" fillId="34" borderId="0" xfId="49" applyFont="1" applyFill="1" applyBorder="1" applyAlignment="1" applyProtection="1">
      <alignment vertical="center"/>
      <protection locked="0"/>
    </xf>
    <xf numFmtId="0" fontId="20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 horizontal="center" vertical="center"/>
    </xf>
    <xf numFmtId="38" fontId="6" fillId="34" borderId="0" xfId="49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3" fillId="0" borderId="57" xfId="0" applyFont="1" applyBorder="1" applyAlignment="1" applyProtection="1">
      <alignment vertical="center"/>
      <protection/>
    </xf>
    <xf numFmtId="0" fontId="0" fillId="0" borderId="58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49" fontId="69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38" fontId="6" fillId="35" borderId="23" xfId="49" applyFont="1" applyFill="1" applyBorder="1" applyAlignment="1">
      <alignment horizontal="center" vertical="center" shrinkToFit="1"/>
    </xf>
    <xf numFmtId="38" fontId="6" fillId="35" borderId="18" xfId="49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" fillId="0" borderId="49" xfId="0" applyFont="1" applyBorder="1" applyAlignment="1">
      <alignment horizontal="left"/>
    </xf>
    <xf numFmtId="0" fontId="0" fillId="34" borderId="0" xfId="0" applyFill="1" applyBorder="1" applyAlignment="1" applyProtection="1">
      <alignment vertical="center" shrinkToFit="1"/>
      <protection locked="0"/>
    </xf>
    <xf numFmtId="49" fontId="0" fillId="0" borderId="60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61" xfId="0" applyNumberFormat="1" applyBorder="1" applyAlignment="1" applyProtection="1">
      <alignment vertical="center"/>
      <protection locked="0"/>
    </xf>
    <xf numFmtId="0" fontId="0" fillId="34" borderId="62" xfId="0" applyFill="1" applyBorder="1" applyAlignment="1" applyProtection="1">
      <alignment vertical="center"/>
      <protection/>
    </xf>
    <xf numFmtId="0" fontId="6" fillId="34" borderId="63" xfId="0" applyFont="1" applyFill="1" applyBorder="1" applyAlignment="1" applyProtection="1">
      <alignment horizontal="right" vertical="center"/>
      <protection/>
    </xf>
    <xf numFmtId="0" fontId="0" fillId="0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8" fillId="34" borderId="0" xfId="0" applyFont="1" applyFill="1" applyAlignment="1" applyProtection="1">
      <alignment vertical="center"/>
      <protection/>
    </xf>
    <xf numFmtId="0" fontId="0" fillId="34" borderId="66" xfId="0" applyFill="1" applyBorder="1" applyAlignment="1" applyProtection="1">
      <alignment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0" fillId="34" borderId="68" xfId="0" applyFill="1" applyBorder="1" applyAlignment="1" applyProtection="1">
      <alignment vertical="center"/>
      <protection/>
    </xf>
    <xf numFmtId="0" fontId="6" fillId="34" borderId="69" xfId="0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>
      <alignment horizontal="left"/>
    </xf>
    <xf numFmtId="0" fontId="0" fillId="0" borderId="38" xfId="0" applyBorder="1" applyAlignment="1">
      <alignment vertical="center"/>
    </xf>
    <xf numFmtId="0" fontId="2" fillId="0" borderId="38" xfId="0" applyFont="1" applyBorder="1" applyAlignment="1">
      <alignment horizontal="right"/>
    </xf>
    <xf numFmtId="0" fontId="18" fillId="34" borderId="0" xfId="0" applyFont="1" applyFill="1" applyAlignment="1" applyProtection="1">
      <alignment horizontal="center" vertical="center" shrinkToFit="1"/>
      <protection locked="0"/>
    </xf>
    <xf numFmtId="0" fontId="18" fillId="34" borderId="38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/>
      <protection/>
    </xf>
    <xf numFmtId="49" fontId="6" fillId="34" borderId="70" xfId="0" applyNumberFormat="1" applyFont="1" applyFill="1" applyBorder="1" applyAlignment="1" applyProtection="1">
      <alignment horizontal="center" vertical="center" wrapText="1"/>
      <protection/>
    </xf>
    <xf numFmtId="49" fontId="6" fillId="34" borderId="70" xfId="0" applyNumberFormat="1" applyFont="1" applyFill="1" applyBorder="1" applyAlignment="1" applyProtection="1">
      <alignment horizontal="center" vertical="center"/>
      <protection/>
    </xf>
    <xf numFmtId="0" fontId="6" fillId="34" borderId="71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Alignment="1" applyProtection="1">
      <alignment horizontal="center" vertical="center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horizontal="center" vertical="center" shrinkToFit="1"/>
      <protection/>
    </xf>
    <xf numFmtId="0" fontId="27" fillId="34" borderId="0" xfId="0" applyFont="1" applyFill="1" applyAlignment="1" applyProtection="1">
      <alignment horizontal="center" vertical="center" shrinkToFit="1"/>
      <protection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71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0" fillId="34" borderId="76" xfId="0" applyFill="1" applyBorder="1" applyAlignment="1" applyProtection="1">
      <alignment horizontal="center" vertical="center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horizontal="left" vertical="center" wrapText="1" shrinkToFit="1"/>
      <protection/>
    </xf>
    <xf numFmtId="0" fontId="3" fillId="34" borderId="0" xfId="0" applyFont="1" applyFill="1" applyBorder="1" applyAlignment="1" applyProtection="1">
      <alignment horizontal="left" vertical="center" wrapText="1" shrinkToFit="1"/>
      <protection/>
    </xf>
    <xf numFmtId="0" fontId="6" fillId="34" borderId="13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0" fillId="34" borderId="78" xfId="0" applyFill="1" applyBorder="1" applyAlignment="1" applyProtection="1">
      <alignment horizontal="center" vertical="center" shrinkToFit="1"/>
      <protection locked="0"/>
    </xf>
    <xf numFmtId="0" fontId="0" fillId="34" borderId="79" xfId="0" applyFill="1" applyBorder="1" applyAlignment="1" applyProtection="1">
      <alignment horizontal="center" vertical="center" shrinkToFit="1"/>
      <protection locked="0"/>
    </xf>
    <xf numFmtId="0" fontId="72" fillId="34" borderId="80" xfId="0" applyFont="1" applyFill="1" applyBorder="1" applyAlignment="1">
      <alignment horizontal="center" vertical="center" shrinkToFit="1"/>
    </xf>
    <xf numFmtId="0" fontId="72" fillId="34" borderId="78" xfId="0" applyFont="1" applyFill="1" applyBorder="1" applyAlignment="1">
      <alignment horizontal="center" vertical="center" shrinkToFit="1"/>
    </xf>
    <xf numFmtId="0" fontId="72" fillId="34" borderId="81" xfId="0" applyFont="1" applyFill="1" applyBorder="1" applyAlignment="1">
      <alignment horizontal="center" vertical="center" shrinkToFit="1"/>
    </xf>
    <xf numFmtId="0" fontId="2" fillId="34" borderId="38" xfId="0" applyFont="1" applyFill="1" applyBorder="1" applyAlignment="1">
      <alignment horizontal="center" shrinkToFit="1"/>
    </xf>
    <xf numFmtId="0" fontId="2" fillId="34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49" fontId="0" fillId="0" borderId="85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/>
      <protection locked="0"/>
    </xf>
    <xf numFmtId="49" fontId="0" fillId="0" borderId="87" xfId="0" applyNumberFormat="1" applyBorder="1" applyAlignment="1" applyProtection="1">
      <alignment horizontal="center" vertical="center"/>
      <protection locked="0"/>
    </xf>
    <xf numFmtId="49" fontId="0" fillId="0" borderId="88" xfId="0" applyNumberFormat="1" applyBorder="1" applyAlignment="1" applyProtection="1">
      <alignment horizontal="center" vertical="center"/>
      <protection locked="0"/>
    </xf>
    <xf numFmtId="49" fontId="0" fillId="34" borderId="89" xfId="0" applyNumberFormat="1" applyFill="1" applyBorder="1" applyAlignment="1" applyProtection="1">
      <alignment horizontal="center" vertical="center"/>
      <protection locked="0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49" fontId="0" fillId="34" borderId="90" xfId="0" applyNumberFormat="1" applyFill="1" applyBorder="1" applyAlignment="1" applyProtection="1">
      <alignment horizontal="center" vertical="center"/>
      <protection locked="0"/>
    </xf>
    <xf numFmtId="0" fontId="0" fillId="34" borderId="91" xfId="0" applyFill="1" applyBorder="1" applyAlignment="1">
      <alignment horizontal="center" vertical="center" shrinkToFit="1"/>
    </xf>
    <xf numFmtId="0" fontId="0" fillId="34" borderId="92" xfId="0" applyFill="1" applyBorder="1" applyAlignment="1">
      <alignment horizontal="center" vertical="center" shrinkToFit="1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34" borderId="58" xfId="0" applyNumberFormat="1" applyFill="1" applyBorder="1" applyAlignment="1" applyProtection="1">
      <alignment horizontal="center" vertical="center"/>
      <protection locked="0"/>
    </xf>
    <xf numFmtId="49" fontId="0" fillId="34" borderId="38" xfId="0" applyNumberFormat="1" applyFill="1" applyBorder="1" applyAlignment="1" applyProtection="1">
      <alignment horizontal="center" vertical="center"/>
      <protection locked="0"/>
    </xf>
    <xf numFmtId="49" fontId="0" fillId="34" borderId="93" xfId="0" applyNumberFormat="1" applyFill="1" applyBorder="1" applyAlignment="1" applyProtection="1">
      <alignment horizontal="center" vertical="center"/>
      <protection locked="0"/>
    </xf>
    <xf numFmtId="0" fontId="0" fillId="34" borderId="94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80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95" xfId="0" applyFont="1" applyBorder="1" applyAlignment="1" applyProtection="1">
      <alignment horizontal="left" vertical="center" shrinkToFit="1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0" fillId="34" borderId="92" xfId="0" applyFill="1" applyBorder="1" applyAlignment="1" applyProtection="1">
      <alignment horizontal="center" vertical="center" shrinkToFit="1"/>
      <protection locked="0"/>
    </xf>
    <xf numFmtId="0" fontId="0" fillId="34" borderId="101" xfId="0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/>
    </xf>
    <xf numFmtId="0" fontId="0" fillId="34" borderId="37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72" fillId="34" borderId="14" xfId="0" applyFont="1" applyFill="1" applyBorder="1" applyAlignment="1">
      <alignment horizontal="center" vertical="center" shrinkToFit="1"/>
    </xf>
    <xf numFmtId="0" fontId="72" fillId="34" borderId="92" xfId="0" applyFont="1" applyFill="1" applyBorder="1" applyAlignment="1">
      <alignment horizontal="center" vertical="center" shrinkToFit="1"/>
    </xf>
    <xf numFmtId="0" fontId="72" fillId="34" borderId="102" xfId="0" applyFont="1" applyFill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34" borderId="0" xfId="0" applyFont="1" applyFill="1" applyAlignment="1">
      <alignment vertical="center" shrinkToFit="1"/>
    </xf>
    <xf numFmtId="0" fontId="0" fillId="0" borderId="10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95" xfId="0" applyFont="1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2" fillId="0" borderId="1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8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0" fontId="26" fillId="0" borderId="2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38" fontId="6" fillId="0" borderId="27" xfId="49" applyFont="1" applyFill="1" applyBorder="1" applyAlignment="1">
      <alignment horizontal="center" vertical="center" shrinkToFit="1"/>
    </xf>
    <xf numFmtId="38" fontId="6" fillId="0" borderId="88" xfId="49" applyFont="1" applyFill="1" applyBorder="1" applyAlignment="1">
      <alignment horizontal="center" vertical="center" shrinkToFit="1"/>
    </xf>
    <xf numFmtId="38" fontId="6" fillId="0" borderId="23" xfId="49" applyFont="1" applyFill="1" applyBorder="1" applyAlignment="1">
      <alignment horizontal="center" vertical="center" shrinkToFit="1"/>
    </xf>
    <xf numFmtId="38" fontId="6" fillId="0" borderId="18" xfId="49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73" fillId="0" borderId="20" xfId="0" applyFont="1" applyBorder="1" applyAlignment="1">
      <alignment horizontal="right" vertical="center" wrapText="1"/>
    </xf>
    <xf numFmtId="0" fontId="73" fillId="0" borderId="90" xfId="0" applyFont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6" fillId="35" borderId="25" xfId="49" applyFont="1" applyFill="1" applyBorder="1" applyAlignment="1">
      <alignment horizontal="center" vertical="center" shrinkToFit="1"/>
    </xf>
    <xf numFmtId="38" fontId="6" fillId="35" borderId="86" xfId="49" applyFont="1" applyFill="1" applyBorder="1" applyAlignment="1">
      <alignment horizontal="center" vertical="center" shrinkToFit="1"/>
    </xf>
    <xf numFmtId="38" fontId="0" fillId="0" borderId="18" xfId="49" applyFont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0" fontId="0" fillId="0" borderId="2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6" fillId="0" borderId="110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98" xfId="0" applyBorder="1" applyAlignment="1" applyProtection="1">
      <alignment horizontal="left" vertical="center"/>
      <protection locked="0"/>
    </xf>
    <xf numFmtId="0" fontId="0" fillId="0" borderId="1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102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84" xfId="0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0" fillId="0" borderId="11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117" xfId="0" applyFont="1" applyBorder="1" applyAlignment="1" applyProtection="1">
      <alignment horizontal="center" vertical="center"/>
      <protection/>
    </xf>
    <xf numFmtId="0" fontId="16" fillId="34" borderId="43" xfId="0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24025" y="4352925"/>
          <a:ext cx="46482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6" width="9" style="80" customWidth="1"/>
    <col min="7" max="7" width="11.19921875" style="80" customWidth="1"/>
    <col min="8" max="8" width="9" style="80" customWidth="1"/>
    <col min="9" max="11" width="6.19921875" style="80" customWidth="1"/>
    <col min="12" max="16384" width="9" style="80" customWidth="1"/>
  </cols>
  <sheetData>
    <row r="1" ht="12.75">
      <c r="K1" s="81" t="s">
        <v>151</v>
      </c>
    </row>
    <row r="2" spans="3:6" ht="3.75" customHeight="1">
      <c r="C2" s="175" t="s">
        <v>168</v>
      </c>
      <c r="D2" s="175"/>
      <c r="E2" s="175"/>
      <c r="F2" s="175"/>
    </row>
    <row r="3" spans="1:10" ht="14.25" customHeight="1">
      <c r="A3" s="82"/>
      <c r="B3" s="82"/>
      <c r="C3" s="176"/>
      <c r="D3" s="176"/>
      <c r="E3" s="176"/>
      <c r="F3" s="176"/>
      <c r="G3" s="82"/>
      <c r="H3" s="82"/>
      <c r="I3" s="82"/>
      <c r="J3" s="82"/>
    </row>
    <row r="4" spans="1:10" ht="7.5" customHeight="1">
      <c r="A4" s="82"/>
      <c r="B4" s="82"/>
      <c r="C4" s="83"/>
      <c r="D4" s="82"/>
      <c r="E4" s="82"/>
      <c r="F4" s="82"/>
      <c r="G4" s="82"/>
      <c r="H4" s="82"/>
      <c r="I4" s="82"/>
      <c r="J4" s="82"/>
    </row>
    <row r="5" spans="1:10" ht="14.25">
      <c r="A5" s="177" t="s">
        <v>44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1" ht="14.25">
      <c r="A6" s="84"/>
      <c r="B6" s="84"/>
      <c r="C6" s="84"/>
      <c r="D6" s="84"/>
      <c r="E6" s="84"/>
      <c r="G6" s="84"/>
      <c r="H6" s="178" t="s">
        <v>143</v>
      </c>
      <c r="I6" s="180"/>
      <c r="J6" s="180"/>
      <c r="K6" s="188"/>
    </row>
    <row r="7" spans="7:11" ht="13.5" customHeight="1">
      <c r="G7" s="81" t="s">
        <v>19</v>
      </c>
      <c r="H7" s="179"/>
      <c r="I7" s="180"/>
      <c r="J7" s="180"/>
      <c r="K7" s="188"/>
    </row>
    <row r="8" spans="6:11" ht="11.25" customHeight="1">
      <c r="F8" s="81"/>
      <c r="G8" s="189"/>
      <c r="H8" s="189"/>
      <c r="I8" s="189"/>
      <c r="J8" s="189"/>
      <c r="K8" s="189"/>
    </row>
    <row r="9" spans="6:11" ht="11.25" customHeight="1">
      <c r="F9" s="81" t="s">
        <v>54</v>
      </c>
      <c r="G9" s="187"/>
      <c r="H9" s="187"/>
      <c r="I9" s="187"/>
      <c r="J9" s="187"/>
      <c r="K9" s="187"/>
    </row>
    <row r="10" spans="6:11" ht="11.25" customHeight="1">
      <c r="F10" s="81"/>
      <c r="G10" s="186"/>
      <c r="H10" s="186"/>
      <c r="I10" s="186"/>
      <c r="J10" s="186"/>
      <c r="K10" s="85"/>
    </row>
    <row r="11" spans="6:11" ht="11.25" customHeight="1">
      <c r="F11" s="81" t="s">
        <v>40</v>
      </c>
      <c r="G11" s="187"/>
      <c r="H11" s="187"/>
      <c r="I11" s="187"/>
      <c r="J11" s="187"/>
      <c r="K11" s="86" t="s">
        <v>22</v>
      </c>
    </row>
    <row r="12" spans="6:10" ht="11.25" customHeight="1">
      <c r="F12" s="81"/>
      <c r="G12" s="186"/>
      <c r="H12" s="186"/>
      <c r="I12" s="186"/>
      <c r="J12" s="186"/>
    </row>
    <row r="13" spans="6:11" ht="11.25" customHeight="1">
      <c r="F13" s="81" t="s">
        <v>41</v>
      </c>
      <c r="G13" s="187"/>
      <c r="H13" s="187"/>
      <c r="I13" s="187"/>
      <c r="J13" s="187"/>
      <c r="K13" s="87"/>
    </row>
    <row r="15" ht="7.5" customHeight="1"/>
    <row r="16" spans="1:10" ht="12.75">
      <c r="A16" s="191" t="s">
        <v>42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ht="7.5" customHeight="1"/>
    <row r="18" ht="12.75">
      <c r="A18" s="80" t="s">
        <v>55</v>
      </c>
    </row>
    <row r="19" ht="7.5" customHeight="1" thickBot="1"/>
    <row r="20" spans="2:8" ht="24.75" customHeight="1" thickBot="1">
      <c r="B20" s="88" t="s">
        <v>50</v>
      </c>
      <c r="C20" s="192" t="s">
        <v>52</v>
      </c>
      <c r="D20" s="192"/>
      <c r="E20" s="192"/>
      <c r="F20" s="192"/>
      <c r="G20" s="192"/>
      <c r="H20" s="89" t="s">
        <v>51</v>
      </c>
    </row>
    <row r="21" spans="2:8" ht="24.75" customHeight="1" hidden="1">
      <c r="B21" s="168"/>
      <c r="C21" s="193" t="s">
        <v>45</v>
      </c>
      <c r="D21" s="193"/>
      <c r="E21" s="193"/>
      <c r="F21" s="193"/>
      <c r="G21" s="193"/>
      <c r="H21" s="169" t="s">
        <v>109</v>
      </c>
    </row>
    <row r="22" spans="2:11" ht="24.75" customHeight="1">
      <c r="B22" s="90"/>
      <c r="C22" s="182" t="s">
        <v>48</v>
      </c>
      <c r="D22" s="182"/>
      <c r="E22" s="182"/>
      <c r="F22" s="182"/>
      <c r="G22" s="182"/>
      <c r="H22" s="91" t="s">
        <v>13</v>
      </c>
      <c r="I22" s="194" t="s">
        <v>110</v>
      </c>
      <c r="J22" s="195"/>
      <c r="K22" s="195"/>
    </row>
    <row r="23" spans="2:11" ht="24.75" customHeight="1">
      <c r="B23" s="92"/>
      <c r="C23" s="196" t="s">
        <v>161</v>
      </c>
      <c r="D23" s="197"/>
      <c r="E23" s="197"/>
      <c r="F23" s="197"/>
      <c r="G23" s="198"/>
      <c r="H23" s="93" t="s">
        <v>43</v>
      </c>
      <c r="I23" s="94" t="s">
        <v>46</v>
      </c>
      <c r="J23" s="95"/>
      <c r="K23" s="95"/>
    </row>
    <row r="24" spans="2:9" ht="24" customHeight="1">
      <c r="B24" s="413"/>
      <c r="C24" s="196" t="s">
        <v>162</v>
      </c>
      <c r="D24" s="197"/>
      <c r="E24" s="197"/>
      <c r="F24" s="197"/>
      <c r="G24" s="198"/>
      <c r="H24" s="93" t="s">
        <v>43</v>
      </c>
      <c r="I24" s="94" t="s">
        <v>46</v>
      </c>
    </row>
    <row r="25" spans="2:9" ht="24" customHeight="1" thickBot="1">
      <c r="B25" s="170"/>
      <c r="C25" s="184" t="s">
        <v>163</v>
      </c>
      <c r="D25" s="184"/>
      <c r="E25" s="184"/>
      <c r="F25" s="184"/>
      <c r="G25" s="184"/>
      <c r="H25" s="171" t="s">
        <v>43</v>
      </c>
      <c r="I25" s="94" t="s">
        <v>47</v>
      </c>
    </row>
    <row r="26" spans="2:9" ht="14.25" hidden="1">
      <c r="B26" s="162"/>
      <c r="C26" s="190" t="s">
        <v>144</v>
      </c>
      <c r="D26" s="190"/>
      <c r="E26" s="190"/>
      <c r="F26" s="190"/>
      <c r="G26" s="190"/>
      <c r="H26" s="163" t="s">
        <v>43</v>
      </c>
      <c r="I26" s="94" t="s">
        <v>47</v>
      </c>
    </row>
    <row r="27" spans="2:9" ht="15" hidden="1" thickBot="1">
      <c r="B27" s="96" t="s">
        <v>117</v>
      </c>
      <c r="C27" s="183" t="s">
        <v>49</v>
      </c>
      <c r="D27" s="183"/>
      <c r="E27" s="183"/>
      <c r="F27" s="183"/>
      <c r="G27" s="183"/>
      <c r="H27" s="97" t="s">
        <v>43</v>
      </c>
      <c r="I27" s="98" t="s">
        <v>61</v>
      </c>
    </row>
    <row r="28" ht="12.75">
      <c r="F28" s="81"/>
    </row>
    <row r="29" spans="2:6" ht="12.75">
      <c r="B29" s="94" t="s">
        <v>62</v>
      </c>
      <c r="F29" s="81"/>
    </row>
    <row r="30" ht="7.5" customHeight="1"/>
    <row r="31" ht="12.75">
      <c r="A31" s="80" t="s">
        <v>154</v>
      </c>
    </row>
    <row r="32" ht="18.75">
      <c r="B32" s="80" t="s">
        <v>153</v>
      </c>
    </row>
    <row r="33" spans="2:9" ht="11.25" customHeight="1">
      <c r="B33" s="99"/>
      <c r="C33" s="99"/>
      <c r="D33" s="99"/>
      <c r="E33" s="99"/>
      <c r="F33" s="99"/>
      <c r="G33" s="99"/>
      <c r="H33" s="99"/>
      <c r="I33" s="99"/>
    </row>
    <row r="34" spans="1:10" ht="14.25">
      <c r="A34" s="181" t="s">
        <v>135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6" spans="2:3" ht="12.75">
      <c r="B36" s="98" t="s">
        <v>155</v>
      </c>
      <c r="C36" s="100"/>
    </row>
    <row r="37" spans="2:3" ht="12.75">
      <c r="B37" s="98" t="s">
        <v>136</v>
      </c>
      <c r="C37" s="100"/>
    </row>
    <row r="38" ht="12.75">
      <c r="B38" s="98" t="s">
        <v>137</v>
      </c>
    </row>
    <row r="41" ht="12.75">
      <c r="A41" s="100" t="s">
        <v>53</v>
      </c>
    </row>
    <row r="42" spans="1:3" ht="12.75">
      <c r="A42" s="100" t="s">
        <v>107</v>
      </c>
      <c r="B42" s="100"/>
      <c r="C42" s="100"/>
    </row>
    <row r="43" spans="1:3" ht="12.75">
      <c r="A43" s="100" t="s">
        <v>108</v>
      </c>
      <c r="B43" s="100"/>
      <c r="C43" s="100"/>
    </row>
    <row r="44" spans="2:3" ht="12.75">
      <c r="B44" s="100"/>
      <c r="C44" s="100"/>
    </row>
    <row r="45" spans="2:3" ht="12.75">
      <c r="B45" s="100"/>
      <c r="C45" s="100"/>
    </row>
    <row r="46" spans="2:3" ht="27.75">
      <c r="B46" s="101" t="s">
        <v>59</v>
      </c>
      <c r="C46" s="100"/>
    </row>
    <row r="47" ht="27.75">
      <c r="B47" s="101" t="s">
        <v>60</v>
      </c>
    </row>
    <row r="49" spans="1:11" ht="18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1" ht="15.75">
      <c r="B51" s="167" t="s">
        <v>159</v>
      </c>
    </row>
  </sheetData>
  <sheetProtection/>
  <mergeCells count="21">
    <mergeCell ref="K6:K7"/>
    <mergeCell ref="G8:K9"/>
    <mergeCell ref="G10:J11"/>
    <mergeCell ref="C26:G26"/>
    <mergeCell ref="A16:J16"/>
    <mergeCell ref="C20:G20"/>
    <mergeCell ref="C21:G21"/>
    <mergeCell ref="I22:K22"/>
    <mergeCell ref="C23:G23"/>
    <mergeCell ref="A34:J34"/>
    <mergeCell ref="C22:G22"/>
    <mergeCell ref="C27:G27"/>
    <mergeCell ref="C25:G25"/>
    <mergeCell ref="A49:K49"/>
    <mergeCell ref="G12:J13"/>
    <mergeCell ref="C2:F3"/>
    <mergeCell ref="A5:J5"/>
    <mergeCell ref="H6:H7"/>
    <mergeCell ref="I6:I7"/>
    <mergeCell ref="J6:J7"/>
    <mergeCell ref="C24:G24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D48"/>
  <sheetViews>
    <sheetView view="pageBreakPreview" zoomScaleSheetLayoutView="100" workbookViewId="0" topLeftCell="A1">
      <selection activeCell="T27" sqref="T27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55" customWidth="1"/>
    <col min="23" max="23" width="4.296875" style="56" customWidth="1"/>
    <col min="24" max="24" width="13.8984375" style="56" bestFit="1" customWidth="1"/>
    <col min="25" max="25" width="4.296875" style="56" customWidth="1"/>
    <col min="26" max="26" width="11.69921875" style="56" bestFit="1" customWidth="1"/>
    <col min="27" max="27" width="4.296875" style="56" customWidth="1"/>
    <col min="28" max="28" width="15.3984375" style="56" bestFit="1" customWidth="1"/>
    <col min="29" max="32" width="4.296875" style="56" customWidth="1"/>
    <col min="33" max="33" width="4.296875" style="57" customWidth="1"/>
    <col min="34" max="40" width="4.296875" style="55" customWidth="1"/>
    <col min="41" max="92" width="4.296875" style="0" customWidth="1"/>
  </cols>
  <sheetData>
    <row r="1" spans="1:21" ht="29.25" customHeight="1" thickBot="1">
      <c r="A1" s="279" t="s">
        <v>169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  <c r="M1" s="102"/>
      <c r="N1" s="261" t="s">
        <v>20</v>
      </c>
      <c r="O1" s="261"/>
      <c r="P1" s="261"/>
      <c r="Q1" s="261"/>
      <c r="R1" s="261"/>
      <c r="S1" s="261"/>
      <c r="T1" s="261"/>
      <c r="U1" s="261"/>
    </row>
    <row r="2" spans="1:56" s="6" customFormat="1" ht="8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275" t="s">
        <v>70</v>
      </c>
      <c r="R2" s="276"/>
      <c r="S2" s="276"/>
      <c r="T2" s="273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58"/>
      <c r="AI2" s="58"/>
      <c r="AJ2" s="58"/>
      <c r="AK2" s="58"/>
      <c r="AL2" s="58"/>
      <c r="AM2" s="58"/>
      <c r="AN2" s="58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108" t="s">
        <v>105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277"/>
      <c r="R3" s="278"/>
      <c r="S3" s="278"/>
      <c r="T3" s="274"/>
      <c r="V3" s="5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58"/>
      <c r="AI3" s="58"/>
      <c r="AJ3" s="58"/>
      <c r="AK3" s="58"/>
      <c r="AL3" s="58"/>
      <c r="AM3" s="58"/>
      <c r="AN3" s="5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62" t="s">
        <v>19</v>
      </c>
      <c r="B4" s="263"/>
      <c r="C4" s="263"/>
      <c r="D4" s="263"/>
      <c r="E4" s="264"/>
      <c r="F4" s="265" t="s">
        <v>18</v>
      </c>
      <c r="G4" s="266"/>
      <c r="H4" s="266"/>
      <c r="I4" s="266"/>
      <c r="J4" s="266"/>
      <c r="K4" s="267"/>
      <c r="L4" s="108" t="s">
        <v>69</v>
      </c>
      <c r="M4" s="102"/>
      <c r="N4" s="102"/>
      <c r="O4" s="102"/>
      <c r="P4" s="102"/>
      <c r="Q4" s="102"/>
      <c r="R4" s="102"/>
      <c r="S4" s="102"/>
      <c r="T4" s="102"/>
      <c r="U4" s="102"/>
      <c r="V4" s="109"/>
      <c r="AH4" s="61"/>
      <c r="AI4" s="61"/>
      <c r="AJ4" s="61"/>
      <c r="AK4" s="61"/>
      <c r="AL4" s="61"/>
    </row>
    <row r="5" spans="1:38" ht="22.5" customHeight="1" thickBot="1">
      <c r="A5" s="39">
        <v>2</v>
      </c>
      <c r="B5" s="40">
        <v>6</v>
      </c>
      <c r="C5" s="41"/>
      <c r="D5" s="41"/>
      <c r="E5" s="42"/>
      <c r="F5" s="43"/>
      <c r="G5" s="41"/>
      <c r="H5" s="41"/>
      <c r="I5" s="41"/>
      <c r="J5" s="41"/>
      <c r="K5" s="48"/>
      <c r="L5" s="102" t="s">
        <v>23</v>
      </c>
      <c r="M5" s="102"/>
      <c r="N5" s="102"/>
      <c r="O5" s="102"/>
      <c r="P5" s="102"/>
      <c r="Q5" s="102"/>
      <c r="R5" s="102"/>
      <c r="S5" s="102"/>
      <c r="T5" s="102"/>
      <c r="U5" s="102"/>
      <c r="V5" s="109"/>
      <c r="W5" s="62" t="s">
        <v>56</v>
      </c>
      <c r="AH5" s="61"/>
      <c r="AI5" s="61"/>
      <c r="AJ5" s="61"/>
      <c r="AK5" s="61"/>
      <c r="AL5" s="61"/>
    </row>
    <row r="6" spans="1:38" ht="3.75" customHeight="1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9"/>
      <c r="AH6" s="61"/>
      <c r="AI6" s="61"/>
      <c r="AJ6" s="61"/>
      <c r="AK6" s="61"/>
      <c r="AL6" s="61"/>
    </row>
    <row r="7" spans="1:40" ht="22.5" customHeight="1">
      <c r="A7" s="262" t="s">
        <v>30</v>
      </c>
      <c r="B7" s="263"/>
      <c r="C7" s="264"/>
      <c r="D7" s="282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5"/>
      <c r="AA7" s="56" t="s">
        <v>2</v>
      </c>
      <c r="AB7" s="56">
        <f>C19+I19</f>
        <v>0</v>
      </c>
      <c r="AC7" s="56" t="s">
        <v>14</v>
      </c>
      <c r="AH7" s="61"/>
      <c r="AI7" s="61"/>
      <c r="AJ7" s="61"/>
      <c r="AK7" s="61"/>
      <c r="AL7" s="61"/>
      <c r="AM7" s="61"/>
      <c r="AN7" s="61"/>
    </row>
    <row r="8" spans="1:40" ht="22.5" customHeight="1">
      <c r="A8" s="268" t="s">
        <v>31</v>
      </c>
      <c r="B8" s="269"/>
      <c r="C8" s="270"/>
      <c r="D8" s="8" t="s">
        <v>17</v>
      </c>
      <c r="E8" s="283"/>
      <c r="F8" s="283"/>
      <c r="G8" s="283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Y8" s="56" t="s">
        <v>1</v>
      </c>
      <c r="AA8" s="56" t="s">
        <v>3</v>
      </c>
      <c r="AB8" s="63" t="s">
        <v>2</v>
      </c>
      <c r="AH8" s="61"/>
      <c r="AI8" s="61"/>
      <c r="AJ8" s="61"/>
      <c r="AK8" s="61"/>
      <c r="AL8" s="61"/>
      <c r="AM8" s="61"/>
      <c r="AN8" s="61"/>
    </row>
    <row r="9" spans="1:40" ht="18.75" customHeight="1">
      <c r="A9" s="268" t="s">
        <v>25</v>
      </c>
      <c r="B9" s="269"/>
      <c r="C9" s="270"/>
      <c r="D9" s="11" t="s">
        <v>26</v>
      </c>
      <c r="E9" s="271"/>
      <c r="F9" s="271"/>
      <c r="G9" s="271"/>
      <c r="H9" s="271"/>
      <c r="I9" s="271"/>
      <c r="J9" s="271"/>
      <c r="K9" s="271"/>
      <c r="L9" s="140" t="s">
        <v>134</v>
      </c>
      <c r="M9" s="271"/>
      <c r="N9" s="271"/>
      <c r="O9" s="271"/>
      <c r="P9" s="271"/>
      <c r="Q9" s="271"/>
      <c r="R9" s="271"/>
      <c r="S9" s="271"/>
      <c r="T9" s="272"/>
      <c r="Y9" s="56">
        <f>E23</f>
        <v>0</v>
      </c>
      <c r="Z9" s="63" t="s">
        <v>57</v>
      </c>
      <c r="AA9" s="56">
        <f>K23</f>
        <v>0</v>
      </c>
      <c r="AB9" s="56">
        <f>Y9+AA9</f>
        <v>0</v>
      </c>
      <c r="AH9" s="61"/>
      <c r="AI9" s="61"/>
      <c r="AJ9" s="61"/>
      <c r="AK9" s="61"/>
      <c r="AL9" s="61"/>
      <c r="AM9" s="61"/>
      <c r="AN9" s="61"/>
    </row>
    <row r="10" spans="1:40" ht="18.75" customHeight="1" hidden="1">
      <c r="A10" s="131"/>
      <c r="B10" s="132"/>
      <c r="C10" s="133"/>
      <c r="D10" s="134"/>
      <c r="E10" s="135"/>
      <c r="F10" s="135"/>
      <c r="G10" s="135"/>
      <c r="H10" s="135"/>
      <c r="I10" s="135"/>
      <c r="J10" s="136"/>
      <c r="K10" s="137"/>
      <c r="L10" s="138"/>
      <c r="M10" s="139"/>
      <c r="N10" s="12" t="s">
        <v>27</v>
      </c>
      <c r="O10" s="236"/>
      <c r="P10" s="236"/>
      <c r="Q10" s="236"/>
      <c r="R10" s="236"/>
      <c r="S10" s="236"/>
      <c r="T10" s="237"/>
      <c r="Y10" s="56">
        <f>E24</f>
        <v>0</v>
      </c>
      <c r="Z10" s="63" t="s">
        <v>97</v>
      </c>
      <c r="AA10" s="56">
        <f>K24</f>
        <v>0</v>
      </c>
      <c r="AB10" s="56">
        <f>Y10+AA10</f>
        <v>0</v>
      </c>
      <c r="AH10" s="61"/>
      <c r="AI10" s="61"/>
      <c r="AJ10" s="61"/>
      <c r="AK10" s="61"/>
      <c r="AL10" s="61"/>
      <c r="AM10" s="61"/>
      <c r="AN10" s="61"/>
    </row>
    <row r="11" spans="1:40" ht="22.5" customHeight="1">
      <c r="A11" s="268" t="s">
        <v>28</v>
      </c>
      <c r="B11" s="269"/>
      <c r="C11" s="270"/>
      <c r="D11" s="284"/>
      <c r="E11" s="285"/>
      <c r="F11" s="285"/>
      <c r="G11" s="285"/>
      <c r="H11" s="285"/>
      <c r="I11" s="285"/>
      <c r="J11" s="286"/>
      <c r="K11" s="209" t="s">
        <v>71</v>
      </c>
      <c r="L11" s="210"/>
      <c r="M11" s="211"/>
      <c r="N11" s="297"/>
      <c r="O11" s="298"/>
      <c r="P11" s="298"/>
      <c r="Q11" s="298"/>
      <c r="R11" s="298"/>
      <c r="S11" s="298"/>
      <c r="T11" s="299"/>
      <c r="Y11" s="56">
        <f>E25</f>
        <v>0</v>
      </c>
      <c r="Z11" s="63" t="s">
        <v>58</v>
      </c>
      <c r="AA11" s="56">
        <f>K25</f>
        <v>0</v>
      </c>
      <c r="AB11" s="56">
        <f>Y11+AA11</f>
        <v>0</v>
      </c>
      <c r="AH11" s="61"/>
      <c r="AI11" s="61"/>
      <c r="AJ11" s="61"/>
      <c r="AK11" s="61"/>
      <c r="AL11" s="61"/>
      <c r="AM11" s="61"/>
      <c r="AN11" s="61"/>
    </row>
    <row r="12" spans="1:40" ht="22.5" customHeight="1" thickBot="1">
      <c r="A12" s="255" t="s">
        <v>29</v>
      </c>
      <c r="B12" s="256"/>
      <c r="C12" s="257"/>
      <c r="D12" s="212"/>
      <c r="E12" s="213"/>
      <c r="F12" s="213"/>
      <c r="G12" s="213"/>
      <c r="H12" s="213"/>
      <c r="I12" s="213"/>
      <c r="J12" s="214"/>
      <c r="K12" s="246" t="s">
        <v>86</v>
      </c>
      <c r="L12" s="247"/>
      <c r="M12" s="248"/>
      <c r="N12" s="300"/>
      <c r="O12" s="301"/>
      <c r="P12" s="301"/>
      <c r="Q12" s="301"/>
      <c r="R12" s="301"/>
      <c r="S12" s="301"/>
      <c r="T12" s="302"/>
      <c r="Y12" s="56">
        <f>E26</f>
        <v>0</v>
      </c>
      <c r="Z12" s="63" t="s">
        <v>11</v>
      </c>
      <c r="AA12" s="56">
        <f>K26</f>
        <v>0</v>
      </c>
      <c r="AB12" s="64">
        <f>Y12+AA12</f>
        <v>0</v>
      </c>
      <c r="AH12" s="61"/>
      <c r="AI12" s="61"/>
      <c r="AJ12" s="61"/>
      <c r="AK12" s="61"/>
      <c r="AL12" s="61"/>
      <c r="AM12" s="61"/>
      <c r="AN12" s="61"/>
    </row>
    <row r="13" spans="1:40" ht="12.75" hidden="1">
      <c r="A13" s="159"/>
      <c r="B13" s="160"/>
      <c r="C13" s="161"/>
      <c r="D13" s="215"/>
      <c r="E13" s="215"/>
      <c r="F13" s="215"/>
      <c r="G13" s="215"/>
      <c r="H13" s="215"/>
      <c r="I13" s="215"/>
      <c r="J13" s="215"/>
      <c r="K13" s="216"/>
      <c r="L13" s="217"/>
      <c r="M13" s="21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Z13" s="63"/>
      <c r="AA13" s="64"/>
      <c r="AB13" s="64"/>
      <c r="AH13" s="61"/>
      <c r="AI13" s="61"/>
      <c r="AJ13" s="61"/>
      <c r="AK13" s="61"/>
      <c r="AL13" s="61"/>
      <c r="AM13" s="61"/>
      <c r="AN13" s="61"/>
    </row>
    <row r="14" spans="1:40" ht="14.25">
      <c r="A14" s="308"/>
      <c r="B14" s="309"/>
      <c r="C14" s="310"/>
      <c r="D14" s="244" t="s">
        <v>139</v>
      </c>
      <c r="E14" s="244"/>
      <c r="F14" s="244"/>
      <c r="G14" s="244"/>
      <c r="H14" s="245"/>
      <c r="I14" s="221" t="s">
        <v>140</v>
      </c>
      <c r="J14" s="221"/>
      <c r="K14" s="222"/>
      <c r="L14" s="223"/>
      <c r="M14" s="224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Z14" s="63"/>
      <c r="AA14" s="64"/>
      <c r="AB14" s="64">
        <f>SUM(O30:R34)</f>
        <v>0</v>
      </c>
      <c r="AH14" s="61"/>
      <c r="AI14" s="61"/>
      <c r="AJ14" s="61"/>
      <c r="AK14" s="61"/>
      <c r="AL14" s="61"/>
      <c r="AM14" s="61"/>
      <c r="AN14" s="61"/>
    </row>
    <row r="15" spans="1:40" ht="22.5" customHeight="1">
      <c r="A15" s="219" t="s">
        <v>141</v>
      </c>
      <c r="B15" s="220"/>
      <c r="C15" s="220"/>
      <c r="D15" s="241"/>
      <c r="E15" s="242"/>
      <c r="F15" s="242"/>
      <c r="G15" s="242"/>
      <c r="H15" s="243"/>
      <c r="I15" s="250" t="s">
        <v>158</v>
      </c>
      <c r="J15" s="251"/>
      <c r="K15" s="252" t="s">
        <v>156</v>
      </c>
      <c r="L15" s="253"/>
      <c r="M15" s="254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AH15" s="61"/>
      <c r="AI15" s="61"/>
      <c r="AJ15" s="61"/>
      <c r="AK15" s="61"/>
      <c r="AL15" s="61"/>
      <c r="AM15" s="61"/>
      <c r="AN15" s="61"/>
    </row>
    <row r="16" spans="1:40" ht="22.5" customHeight="1" thickBot="1">
      <c r="A16" s="225" t="s">
        <v>142</v>
      </c>
      <c r="B16" s="226"/>
      <c r="C16" s="226"/>
      <c r="D16" s="227"/>
      <c r="E16" s="199"/>
      <c r="F16" s="199"/>
      <c r="G16" s="199"/>
      <c r="H16" s="200"/>
      <c r="I16" s="199" t="s">
        <v>158</v>
      </c>
      <c r="J16" s="200"/>
      <c r="K16" s="201" t="s">
        <v>157</v>
      </c>
      <c r="L16" s="202"/>
      <c r="M16" s="20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AH16" s="61"/>
      <c r="AI16" s="61"/>
      <c r="AJ16" s="61"/>
      <c r="AK16" s="61"/>
      <c r="AL16" s="61"/>
      <c r="AM16" s="61"/>
      <c r="AN16" s="61"/>
    </row>
    <row r="17" spans="1:38" ht="14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5"/>
      <c r="P17" s="106"/>
      <c r="Q17" s="102"/>
      <c r="R17" s="102"/>
      <c r="S17" s="102"/>
      <c r="T17" s="107" t="s">
        <v>96</v>
      </c>
      <c r="V17" s="61"/>
      <c r="AH17" s="61"/>
      <c r="AI17" s="61"/>
      <c r="AJ17" s="61"/>
      <c r="AK17" s="61"/>
      <c r="AL17" s="61"/>
    </row>
    <row r="18" spans="1:38" ht="15" customHeight="1" thickBot="1">
      <c r="A18" s="102" t="s">
        <v>138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V18" s="61"/>
      <c r="X18" s="65"/>
      <c r="Y18" s="66"/>
      <c r="Z18" s="65"/>
      <c r="AH18" s="61"/>
      <c r="AI18" s="61"/>
      <c r="AJ18" s="61"/>
      <c r="AK18" s="61"/>
      <c r="AL18" s="61"/>
    </row>
    <row r="19" spans="1:39" ht="26.25" customHeight="1" thickBot="1">
      <c r="A19" s="307" t="s">
        <v>1</v>
      </c>
      <c r="B19" s="260"/>
      <c r="C19" s="207"/>
      <c r="D19" s="208"/>
      <c r="E19" s="208"/>
      <c r="F19" s="38" t="s">
        <v>14</v>
      </c>
      <c r="G19" s="260" t="s">
        <v>3</v>
      </c>
      <c r="H19" s="260"/>
      <c r="I19" s="207"/>
      <c r="J19" s="208"/>
      <c r="K19" s="208"/>
      <c r="L19" s="38" t="s">
        <v>14</v>
      </c>
      <c r="M19" s="260" t="s">
        <v>2</v>
      </c>
      <c r="N19" s="260"/>
      <c r="O19" s="305">
        <f>IF(C19="",IF(I19="","",C19+I19),C19+I19)</f>
      </c>
      <c r="P19" s="306"/>
      <c r="Q19" s="306"/>
      <c r="R19" s="21" t="s">
        <v>14</v>
      </c>
      <c r="S19" s="102"/>
      <c r="T19" s="102"/>
      <c r="V19" s="61"/>
      <c r="AH19" s="61"/>
      <c r="AI19" s="61"/>
      <c r="AJ19" s="61"/>
      <c r="AK19" s="61"/>
      <c r="AL19" s="61"/>
      <c r="AM19" s="67"/>
    </row>
    <row r="20" spans="1:38" ht="7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V20" s="61"/>
      <c r="AH20" s="61"/>
      <c r="AI20" s="61"/>
      <c r="AJ20" s="61"/>
      <c r="AK20" s="61"/>
      <c r="AL20" s="61"/>
    </row>
    <row r="21" spans="1:38" ht="15" customHeight="1">
      <c r="A21" s="102" t="s">
        <v>15</v>
      </c>
      <c r="B21" s="102"/>
      <c r="C21" s="102"/>
      <c r="D21" s="102"/>
      <c r="E21" s="102"/>
      <c r="F21" s="102"/>
      <c r="G21" s="102"/>
      <c r="H21" s="102"/>
      <c r="I21" s="102" t="s">
        <v>112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V21" s="61"/>
      <c r="AH21" s="61"/>
      <c r="AI21" s="61"/>
      <c r="AJ21" s="61"/>
      <c r="AK21" s="61"/>
      <c r="AL21" s="61"/>
    </row>
    <row r="22" spans="1:38" ht="15" thickBot="1">
      <c r="A22" s="102"/>
      <c r="B22" s="104" t="s">
        <v>113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V22" s="61"/>
      <c r="X22" s="56" t="s">
        <v>102</v>
      </c>
      <c r="Y22" s="56" t="s">
        <v>90</v>
      </c>
      <c r="AH22" s="61"/>
      <c r="AI22" s="61"/>
      <c r="AJ22" s="61"/>
      <c r="AK22" s="61"/>
      <c r="AL22" s="61"/>
    </row>
    <row r="23" spans="1:38" ht="24.75" customHeight="1">
      <c r="A23" s="303" t="s">
        <v>88</v>
      </c>
      <c r="B23" s="304"/>
      <c r="C23" s="258" t="s">
        <v>1</v>
      </c>
      <c r="D23" s="259"/>
      <c r="E23" s="239"/>
      <c r="F23" s="240"/>
      <c r="G23" s="240"/>
      <c r="H23" s="53" t="s">
        <v>6</v>
      </c>
      <c r="I23" s="259" t="s">
        <v>3</v>
      </c>
      <c r="J23" s="259"/>
      <c r="K23" s="239"/>
      <c r="L23" s="240"/>
      <c r="M23" s="240"/>
      <c r="N23" s="53" t="s">
        <v>6</v>
      </c>
      <c r="O23" s="259" t="s">
        <v>2</v>
      </c>
      <c r="P23" s="259"/>
      <c r="Q23" s="239">
        <f>IF(E23="",IF(K23="","",E23+K23),E23+K23)</f>
      </c>
      <c r="R23" s="240"/>
      <c r="S23" s="240"/>
      <c r="T23" s="54" t="s">
        <v>6</v>
      </c>
      <c r="V23" s="61"/>
      <c r="X23" s="68" t="s">
        <v>103</v>
      </c>
      <c r="Y23" s="68" t="s">
        <v>95</v>
      </c>
      <c r="Z23" s="68" t="s">
        <v>158</v>
      </c>
      <c r="AH23" s="61"/>
      <c r="AI23" s="61"/>
      <c r="AJ23" s="61"/>
      <c r="AK23" s="61"/>
      <c r="AL23" s="61"/>
    </row>
    <row r="24" spans="1:38" ht="24.75" customHeight="1" thickBot="1">
      <c r="A24" s="289" t="s">
        <v>160</v>
      </c>
      <c r="B24" s="290"/>
      <c r="C24" s="291" t="s">
        <v>1</v>
      </c>
      <c r="D24" s="249"/>
      <c r="E24" s="230"/>
      <c r="F24" s="231"/>
      <c r="G24" s="231"/>
      <c r="H24" s="143" t="s">
        <v>6</v>
      </c>
      <c r="I24" s="249" t="s">
        <v>3</v>
      </c>
      <c r="J24" s="249"/>
      <c r="K24" s="230"/>
      <c r="L24" s="231"/>
      <c r="M24" s="231"/>
      <c r="N24" s="143" t="s">
        <v>6</v>
      </c>
      <c r="O24" s="249" t="s">
        <v>2</v>
      </c>
      <c r="P24" s="249"/>
      <c r="Q24" s="230">
        <f>IF(E24="",IF(K24="","",E24+K24),E24+K24)</f>
      </c>
      <c r="R24" s="231"/>
      <c r="S24" s="231"/>
      <c r="T24" s="144" t="s">
        <v>6</v>
      </c>
      <c r="V24" s="61"/>
      <c r="X24" s="68" t="s">
        <v>104</v>
      </c>
      <c r="Y24" s="68" t="s">
        <v>106</v>
      </c>
      <c r="Z24" s="68" t="s">
        <v>126</v>
      </c>
      <c r="AH24" s="61"/>
      <c r="AI24" s="61"/>
      <c r="AJ24" s="61"/>
      <c r="AK24" s="61"/>
      <c r="AL24" s="61"/>
    </row>
    <row r="25" spans="1:38" s="5" customFormat="1" ht="24.75" customHeight="1" thickBot="1">
      <c r="A25" s="414" t="s">
        <v>115</v>
      </c>
      <c r="B25" s="415"/>
      <c r="C25" s="406" t="s">
        <v>1</v>
      </c>
      <c r="D25" s="407"/>
      <c r="E25" s="408"/>
      <c r="F25" s="409"/>
      <c r="G25" s="409"/>
      <c r="H25" s="78" t="s">
        <v>6</v>
      </c>
      <c r="I25" s="407" t="s">
        <v>3</v>
      </c>
      <c r="J25" s="407"/>
      <c r="K25" s="408"/>
      <c r="L25" s="409"/>
      <c r="M25" s="409"/>
      <c r="N25" s="78" t="s">
        <v>6</v>
      </c>
      <c r="O25" s="407" t="s">
        <v>2</v>
      </c>
      <c r="P25" s="407"/>
      <c r="Q25" s="408">
        <f>IF(E25="",IF(K25="","",E25+K25),E25+K25)</f>
      </c>
      <c r="R25" s="409"/>
      <c r="S25" s="409"/>
      <c r="T25" s="79" t="s">
        <v>6</v>
      </c>
      <c r="V25" s="145"/>
      <c r="W25" s="146"/>
      <c r="X25" s="146" t="s">
        <v>63</v>
      </c>
      <c r="Y25" s="147" t="s">
        <v>91</v>
      </c>
      <c r="Z25" s="147" t="s">
        <v>127</v>
      </c>
      <c r="AA25" s="146"/>
      <c r="AB25" s="146"/>
      <c r="AC25" s="146"/>
      <c r="AD25" s="146"/>
      <c r="AE25" s="146"/>
      <c r="AF25" s="146"/>
      <c r="AG25" s="148"/>
      <c r="AH25" s="145"/>
      <c r="AI25" s="145"/>
      <c r="AJ25" s="145"/>
      <c r="AK25" s="145"/>
      <c r="AL25" s="145"/>
    </row>
    <row r="26" spans="1:38" s="5" customFormat="1" ht="15" hidden="1" thickBot="1">
      <c r="A26" s="289" t="s">
        <v>164</v>
      </c>
      <c r="B26" s="290"/>
      <c r="C26" s="291" t="s">
        <v>1</v>
      </c>
      <c r="D26" s="249"/>
      <c r="E26" s="230"/>
      <c r="F26" s="231"/>
      <c r="G26" s="231"/>
      <c r="H26" s="143" t="s">
        <v>6</v>
      </c>
      <c r="I26" s="249" t="s">
        <v>3</v>
      </c>
      <c r="J26" s="249"/>
      <c r="K26" s="230"/>
      <c r="L26" s="231"/>
      <c r="M26" s="231"/>
      <c r="N26" s="143" t="s">
        <v>6</v>
      </c>
      <c r="O26" s="249" t="s">
        <v>2</v>
      </c>
      <c r="P26" s="249"/>
      <c r="Q26" s="230">
        <f>IF(E26="",IF(K26="","",E26+K26),E26+K26)</f>
      </c>
      <c r="R26" s="231"/>
      <c r="S26" s="231"/>
      <c r="T26" s="144" t="s">
        <v>6</v>
      </c>
      <c r="V26" s="145"/>
      <c r="W26" s="146"/>
      <c r="X26" s="146" t="s">
        <v>63</v>
      </c>
      <c r="Y26" s="147" t="s">
        <v>91</v>
      </c>
      <c r="Z26" s="147" t="s">
        <v>127</v>
      </c>
      <c r="AA26" s="146"/>
      <c r="AB26" s="146"/>
      <c r="AC26" s="146"/>
      <c r="AD26" s="146"/>
      <c r="AE26" s="146"/>
      <c r="AF26" s="146"/>
      <c r="AG26" s="148"/>
      <c r="AH26" s="145"/>
      <c r="AI26" s="145"/>
      <c r="AJ26" s="145"/>
      <c r="AK26" s="145"/>
      <c r="AL26" s="145"/>
    </row>
    <row r="27" spans="1:38" ht="14.25">
      <c r="A27" s="30"/>
      <c r="B27" s="141"/>
      <c r="C27" s="30"/>
      <c r="D27" s="30"/>
      <c r="E27" s="30"/>
      <c r="F27" s="30"/>
      <c r="G27" s="30"/>
      <c r="H27" s="30"/>
      <c r="I27" s="30"/>
      <c r="J27" s="30"/>
      <c r="K27" s="49"/>
      <c r="L27" s="5"/>
      <c r="M27" s="5"/>
      <c r="N27" s="5"/>
      <c r="O27" s="5"/>
      <c r="P27" s="5"/>
      <c r="Q27" s="5"/>
      <c r="R27" s="5"/>
      <c r="S27" s="5"/>
      <c r="T27" s="5"/>
      <c r="U27" s="5"/>
      <c r="V27" s="61"/>
      <c r="Y27" s="68" t="s">
        <v>92</v>
      </c>
      <c r="Z27" s="68" t="s">
        <v>128</v>
      </c>
      <c r="AH27" s="61"/>
      <c r="AI27" s="61"/>
      <c r="AJ27" s="61"/>
      <c r="AK27" s="61"/>
      <c r="AL27" s="61"/>
    </row>
    <row r="28" spans="1:38" ht="7.5" customHeight="1">
      <c r="A28" s="13"/>
      <c r="B28" s="142"/>
      <c r="C28" s="13"/>
      <c r="D28" s="13"/>
      <c r="E28" s="13"/>
      <c r="F28" s="13"/>
      <c r="G28" s="13"/>
      <c r="H28" s="13"/>
      <c r="I28" s="13"/>
      <c r="J28" s="13"/>
      <c r="K28" s="49"/>
      <c r="L28" s="5"/>
      <c r="M28" s="5"/>
      <c r="N28" s="5"/>
      <c r="O28" s="5"/>
      <c r="P28" s="5"/>
      <c r="Q28" s="5"/>
      <c r="R28" s="5"/>
      <c r="S28" s="5"/>
      <c r="T28" s="5"/>
      <c r="U28" s="5"/>
      <c r="V28" s="61"/>
      <c r="Y28" s="68" t="s">
        <v>87</v>
      </c>
      <c r="Z28" s="68" t="s">
        <v>93</v>
      </c>
      <c r="AH28" s="61"/>
      <c r="AI28" s="61"/>
      <c r="AJ28" s="61"/>
      <c r="AK28" s="61"/>
      <c r="AL28" s="61"/>
    </row>
    <row r="29" spans="1:38" ht="15" customHeight="1" thickBot="1">
      <c r="A29" s="5" t="s">
        <v>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1"/>
      <c r="Y29" s="68" t="s">
        <v>99</v>
      </c>
      <c r="Z29" s="68" t="s">
        <v>94</v>
      </c>
      <c r="AH29" s="61"/>
      <c r="AI29" s="61"/>
      <c r="AJ29" s="61"/>
      <c r="AK29" s="61"/>
      <c r="AL29" s="61"/>
    </row>
    <row r="30" spans="1:38" ht="25.5" customHeight="1">
      <c r="A30" s="335" t="s">
        <v>11</v>
      </c>
      <c r="B30" s="336"/>
      <c r="C30" s="337"/>
      <c r="D30" s="292" t="s">
        <v>5</v>
      </c>
      <c r="E30" s="287"/>
      <c r="F30" s="293"/>
      <c r="G30" s="238" t="s">
        <v>9</v>
      </c>
      <c r="H30" s="238"/>
      <c r="I30" s="326">
        <v>1200</v>
      </c>
      <c r="J30" s="327"/>
      <c r="K30" s="36" t="s">
        <v>10</v>
      </c>
      <c r="L30" s="14">
        <f>IF(AB9=0,"",AB9)</f>
      </c>
      <c r="M30" s="35" t="s">
        <v>6</v>
      </c>
      <c r="N30" s="36" t="s">
        <v>74</v>
      </c>
      <c r="O30" s="314">
        <f>IF(L30="",IF(L30="","",I30*L30),I30*L30)</f>
      </c>
      <c r="P30" s="315"/>
      <c r="Q30" s="315"/>
      <c r="R30" s="315"/>
      <c r="S30" s="287" t="s">
        <v>8</v>
      </c>
      <c r="T30" s="288"/>
      <c r="U30" s="5"/>
      <c r="V30" s="61"/>
      <c r="AH30" s="61"/>
      <c r="AI30" s="61"/>
      <c r="AJ30" s="61"/>
      <c r="AK30" s="61"/>
      <c r="AL30" s="61"/>
    </row>
    <row r="31" spans="1:38" ht="25.5" customHeight="1">
      <c r="A31" s="338"/>
      <c r="B31" s="339"/>
      <c r="C31" s="340"/>
      <c r="D31" s="321" t="s">
        <v>100</v>
      </c>
      <c r="E31" s="228"/>
      <c r="F31" s="322"/>
      <c r="G31" s="294" t="s">
        <v>9</v>
      </c>
      <c r="H31" s="294"/>
      <c r="I31" s="295">
        <v>1800</v>
      </c>
      <c r="J31" s="296"/>
      <c r="K31" s="32" t="s">
        <v>10</v>
      </c>
      <c r="L31" s="26">
        <f>IF(AB10=0,"",AB10)</f>
      </c>
      <c r="M31" s="31" t="s">
        <v>6</v>
      </c>
      <c r="N31" s="32" t="s">
        <v>74</v>
      </c>
      <c r="O31" s="316">
        <f>IF(L31="",IF(L31="","",I31*L31),I31*L31)</f>
      </c>
      <c r="P31" s="317"/>
      <c r="Q31" s="317"/>
      <c r="R31" s="317"/>
      <c r="S31" s="228" t="s">
        <v>8</v>
      </c>
      <c r="T31" s="229"/>
      <c r="U31" s="5"/>
      <c r="V31" s="61"/>
      <c r="AH31" s="61"/>
      <c r="AI31" s="61"/>
      <c r="AJ31" s="61"/>
      <c r="AK31" s="61"/>
      <c r="AL31" s="61"/>
    </row>
    <row r="32" spans="1:38" s="5" customFormat="1" ht="25.5" customHeight="1">
      <c r="A32" s="338"/>
      <c r="B32" s="339"/>
      <c r="C32" s="340"/>
      <c r="D32" s="321" t="s">
        <v>101</v>
      </c>
      <c r="E32" s="228"/>
      <c r="F32" s="322"/>
      <c r="G32" s="294" t="s">
        <v>9</v>
      </c>
      <c r="H32" s="294"/>
      <c r="I32" s="295">
        <v>2400</v>
      </c>
      <c r="J32" s="296"/>
      <c r="K32" s="32" t="s">
        <v>10</v>
      </c>
      <c r="L32" s="26">
        <f>IF(AB11=0,"",AB11)</f>
      </c>
      <c r="M32" s="31" t="s">
        <v>6</v>
      </c>
      <c r="N32" s="32" t="s">
        <v>74</v>
      </c>
      <c r="O32" s="316">
        <f>IF(L32="",IF(L32="","",I32*L32),I32*L32)</f>
      </c>
      <c r="P32" s="317"/>
      <c r="Q32" s="317"/>
      <c r="R32" s="317"/>
      <c r="S32" s="228" t="s">
        <v>8</v>
      </c>
      <c r="T32" s="229"/>
      <c r="U32" s="149"/>
      <c r="V32" s="145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8"/>
      <c r="AH32" s="145"/>
      <c r="AI32" s="145"/>
      <c r="AJ32" s="145"/>
      <c r="AK32" s="145"/>
      <c r="AL32" s="145"/>
    </row>
    <row r="33" spans="1:38" s="5" customFormat="1" ht="14.25" hidden="1">
      <c r="A33" s="164"/>
      <c r="B33" s="165"/>
      <c r="C33" s="166"/>
      <c r="D33" s="321" t="s">
        <v>101</v>
      </c>
      <c r="E33" s="228"/>
      <c r="F33" s="322"/>
      <c r="G33" s="294" t="s">
        <v>9</v>
      </c>
      <c r="H33" s="294"/>
      <c r="I33" s="295">
        <v>3600</v>
      </c>
      <c r="J33" s="296"/>
      <c r="K33" s="32" t="s">
        <v>10</v>
      </c>
      <c r="L33" s="26">
        <f>IF(AB12=0,"",AB12)</f>
      </c>
      <c r="M33" s="31" t="s">
        <v>6</v>
      </c>
      <c r="N33" s="32" t="s">
        <v>7</v>
      </c>
      <c r="O33" s="316">
        <f>IF(L33="",IF(L33="","",I33*L33),I33*L33)</f>
      </c>
      <c r="P33" s="317"/>
      <c r="Q33" s="317"/>
      <c r="R33" s="317"/>
      <c r="S33" s="228" t="s">
        <v>8</v>
      </c>
      <c r="T33" s="229"/>
      <c r="U33" s="149"/>
      <c r="V33" s="145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8"/>
      <c r="AH33" s="145"/>
      <c r="AI33" s="145"/>
      <c r="AJ33" s="145"/>
      <c r="AK33" s="145"/>
      <c r="AL33" s="145"/>
    </row>
    <row r="34" spans="1:22" ht="25.5" customHeight="1" thickBot="1">
      <c r="A34" s="341" t="s">
        <v>75</v>
      </c>
      <c r="B34" s="342"/>
      <c r="C34" s="342"/>
      <c r="D34" s="345" t="s">
        <v>12</v>
      </c>
      <c r="E34" s="346"/>
      <c r="F34" s="347"/>
      <c r="G34" s="342" t="s">
        <v>76</v>
      </c>
      <c r="H34" s="342"/>
      <c r="I34" s="343">
        <v>500</v>
      </c>
      <c r="J34" s="344"/>
      <c r="K34" s="34" t="s">
        <v>10</v>
      </c>
      <c r="L34" s="44"/>
      <c r="M34" s="33" t="s">
        <v>77</v>
      </c>
      <c r="N34" s="34" t="s">
        <v>74</v>
      </c>
      <c r="O34" s="323">
        <f>IF(L34="",IF(L34="","",I34*L34),I34*L34)</f>
      </c>
      <c r="P34" s="324"/>
      <c r="Q34" s="324"/>
      <c r="R34" s="324"/>
      <c r="S34" s="346" t="s">
        <v>8</v>
      </c>
      <c r="T34" s="348"/>
      <c r="U34" s="29"/>
      <c r="V34" s="67"/>
    </row>
    <row r="35" spans="1:40" ht="22.5" customHeight="1" hidden="1" thickBot="1">
      <c r="A35" s="268" t="s">
        <v>145</v>
      </c>
      <c r="B35" s="269"/>
      <c r="C35" s="334"/>
      <c r="D35" s="311" t="s">
        <v>146</v>
      </c>
      <c r="E35" s="312"/>
      <c r="F35" s="312"/>
      <c r="G35" s="312"/>
      <c r="H35" s="313"/>
      <c r="I35" s="328" t="s">
        <v>147</v>
      </c>
      <c r="J35" s="269"/>
      <c r="K35" s="318"/>
      <c r="L35" s="152"/>
      <c r="M35" s="150" t="s">
        <v>148</v>
      </c>
      <c r="N35" s="151"/>
      <c r="O35" s="153"/>
      <c r="P35" s="154"/>
      <c r="Q35" s="154"/>
      <c r="R35" s="154"/>
      <c r="S35" s="269"/>
      <c r="T35" s="318"/>
      <c r="U35" s="29"/>
      <c r="V35" s="155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5"/>
      <c r="AH35" s="155"/>
      <c r="AI35" s="155"/>
      <c r="AJ35" s="155"/>
      <c r="AK35" s="155"/>
      <c r="AL35" s="155"/>
      <c r="AM35"/>
      <c r="AN35"/>
    </row>
    <row r="36" spans="1:40" ht="22.5" customHeight="1" thickBot="1">
      <c r="A36" s="319" t="s">
        <v>149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20"/>
      <c r="M36" s="329" t="s">
        <v>2</v>
      </c>
      <c r="N36" s="330"/>
      <c r="O36" s="331">
        <f>IF(AB14=0,"",AB14)</f>
      </c>
      <c r="P36" s="332"/>
      <c r="Q36" s="332"/>
      <c r="R36" s="332"/>
      <c r="S36" s="333" t="s">
        <v>8</v>
      </c>
      <c r="T36" s="330"/>
      <c r="V3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/>
      <c r="AH36"/>
      <c r="AI36"/>
      <c r="AJ36"/>
      <c r="AK36"/>
      <c r="AL36"/>
      <c r="AM36"/>
      <c r="AN36"/>
    </row>
    <row r="37" spans="1:20" ht="7.5" customHeight="1">
      <c r="A37" s="121"/>
      <c r="B37" s="121"/>
      <c r="C37" s="121"/>
      <c r="D37" s="122"/>
      <c r="E37" s="123"/>
      <c r="F37" s="124"/>
      <c r="G37" s="125"/>
      <c r="H37" s="126"/>
      <c r="I37" s="127"/>
      <c r="J37" s="127"/>
      <c r="K37" s="127"/>
      <c r="L37" s="103"/>
      <c r="M37" s="128"/>
      <c r="N37" s="128"/>
      <c r="O37" s="129"/>
      <c r="P37" s="129"/>
      <c r="Q37" s="129"/>
      <c r="R37" s="129"/>
      <c r="S37" s="128"/>
      <c r="T37" s="128"/>
    </row>
    <row r="38" spans="1:20" ht="18.75" customHeight="1">
      <c r="A38" s="111" t="s">
        <v>133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57" t="s">
        <v>152</v>
      </c>
      <c r="L38" s="113">
        <v>6</v>
      </c>
      <c r="M38" s="157" t="s">
        <v>150</v>
      </c>
      <c r="N38" s="113"/>
      <c r="O38" s="113" t="s">
        <v>66</v>
      </c>
      <c r="P38" s="113"/>
      <c r="Q38" s="113" t="s">
        <v>67</v>
      </c>
      <c r="R38" s="112"/>
      <c r="S38" s="114"/>
      <c r="T38" s="115"/>
    </row>
    <row r="39" spans="1:20" ht="26.25" customHeight="1">
      <c r="A39" s="130"/>
      <c r="B39" s="172" t="s">
        <v>167</v>
      </c>
      <c r="C39" s="173"/>
      <c r="D39" s="204" t="s">
        <v>165</v>
      </c>
      <c r="E39" s="204"/>
      <c r="F39" s="205"/>
      <c r="G39" s="205"/>
      <c r="H39" s="205"/>
      <c r="I39" s="205"/>
      <c r="J39" s="174" t="s">
        <v>166</v>
      </c>
      <c r="K39" s="206"/>
      <c r="L39" s="206"/>
      <c r="M39" s="206"/>
      <c r="N39" s="206"/>
      <c r="O39" s="206"/>
      <c r="P39" s="206"/>
      <c r="Q39" s="206"/>
      <c r="R39" s="206"/>
      <c r="S39" s="116" t="s">
        <v>132</v>
      </c>
      <c r="T39" s="117"/>
    </row>
    <row r="40" spans="1:20" ht="7.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20"/>
    </row>
    <row r="41" spans="1:20" ht="15">
      <c r="A41" s="69"/>
      <c r="B41" s="69"/>
      <c r="C41" s="69"/>
      <c r="D41" s="70"/>
      <c r="E41" s="110"/>
      <c r="F41" s="72"/>
      <c r="G41" s="71"/>
      <c r="H41" s="73"/>
      <c r="I41" s="74"/>
      <c r="J41" s="74"/>
      <c r="K41" s="74"/>
      <c r="L41" s="1"/>
      <c r="M41" s="9"/>
      <c r="N41" s="9"/>
      <c r="O41" s="75"/>
      <c r="P41" s="75"/>
      <c r="Q41" s="75"/>
      <c r="R41" s="75"/>
      <c r="S41" s="9"/>
      <c r="T41" s="9"/>
    </row>
    <row r="42" spans="1:20" ht="15">
      <c r="A42" s="69"/>
      <c r="B42" s="69"/>
      <c r="C42" s="69"/>
      <c r="D42" s="70"/>
      <c r="E42" s="110"/>
      <c r="F42" s="72"/>
      <c r="G42" s="71"/>
      <c r="H42" s="73"/>
      <c r="I42" s="74"/>
      <c r="J42" s="74"/>
      <c r="K42" s="74"/>
      <c r="L42" s="1"/>
      <c r="M42" s="9"/>
      <c r="N42" s="9"/>
      <c r="O42" s="75"/>
      <c r="P42" s="75"/>
      <c r="Q42" s="75"/>
      <c r="R42" s="75"/>
      <c r="S42" s="9"/>
      <c r="T42" s="9"/>
    </row>
    <row r="43" spans="1:21" ht="15">
      <c r="A43" s="69"/>
      <c r="B43" s="69"/>
      <c r="C43" s="69"/>
      <c r="D43" s="70"/>
      <c r="E43" s="110"/>
      <c r="F43" s="72"/>
      <c r="G43" s="71"/>
      <c r="H43" s="73"/>
      <c r="I43" s="74"/>
      <c r="J43" s="74"/>
      <c r="K43" s="74"/>
      <c r="L43" s="1"/>
      <c r="M43" s="9"/>
      <c r="N43" s="9"/>
      <c r="O43" s="75"/>
      <c r="P43" s="75"/>
      <c r="Q43" s="75"/>
      <c r="R43" s="75"/>
      <c r="S43" s="9"/>
      <c r="T43" s="9"/>
      <c r="U43" s="5"/>
    </row>
    <row r="44" spans="1:21" ht="15">
      <c r="A44" s="69"/>
      <c r="B44" s="69"/>
      <c r="C44" s="69"/>
      <c r="D44" s="70"/>
      <c r="E44" s="110"/>
      <c r="F44" s="72"/>
      <c r="G44" s="71"/>
      <c r="H44" s="73"/>
      <c r="I44" s="74"/>
      <c r="J44" s="74"/>
      <c r="K44" s="74"/>
      <c r="L44" s="1"/>
      <c r="M44" s="9"/>
      <c r="N44" s="9"/>
      <c r="O44" s="75"/>
      <c r="P44" s="75"/>
      <c r="Q44" s="75"/>
      <c r="R44" s="75"/>
      <c r="S44" s="9"/>
      <c r="T44" s="9"/>
      <c r="U44" s="5"/>
    </row>
    <row r="45" spans="3:21" ht="14.25" hidden="1">
      <c r="C45" s="10"/>
      <c r="D45" s="15" t="s">
        <v>78</v>
      </c>
      <c r="G45" s="10"/>
      <c r="H45" s="10"/>
      <c r="I45" s="10"/>
      <c r="J45" s="10"/>
      <c r="K45" s="10"/>
      <c r="L45" s="10"/>
      <c r="M45" s="10"/>
      <c r="N45" s="9"/>
      <c r="O45" s="9"/>
      <c r="P45" s="16"/>
      <c r="Q45" s="16"/>
      <c r="R45" s="16"/>
      <c r="S45" s="16"/>
      <c r="T45" s="9"/>
      <c r="U45" s="5"/>
    </row>
    <row r="46" spans="1:21" ht="12.75" hidden="1">
      <c r="A46" t="s">
        <v>79</v>
      </c>
      <c r="T46" s="17" t="s">
        <v>80</v>
      </c>
      <c r="U46" s="5"/>
    </row>
    <row r="47" spans="3:21" ht="24.75" customHeight="1" hidden="1">
      <c r="C47" s="18" t="s">
        <v>81</v>
      </c>
      <c r="D47" s="269"/>
      <c r="E47" s="269"/>
      <c r="F47" s="269"/>
      <c r="G47" s="269"/>
      <c r="H47" s="269"/>
      <c r="I47" s="270"/>
      <c r="J47" s="18" t="s">
        <v>82</v>
      </c>
      <c r="K47" s="325"/>
      <c r="L47" s="325"/>
      <c r="M47" s="325"/>
      <c r="N47" s="19" t="s">
        <v>8</v>
      </c>
      <c r="O47" s="20" t="s">
        <v>83</v>
      </c>
      <c r="P47" s="269"/>
      <c r="Q47" s="269"/>
      <c r="R47" s="269"/>
      <c r="S47" s="269"/>
      <c r="T47" s="270"/>
      <c r="U47" s="5"/>
    </row>
    <row r="48" spans="3:20" ht="24.75" customHeight="1" hidden="1">
      <c r="C48" s="18" t="s">
        <v>81</v>
      </c>
      <c r="D48" s="269"/>
      <c r="E48" s="269"/>
      <c r="F48" s="269"/>
      <c r="G48" s="269"/>
      <c r="H48" s="269"/>
      <c r="I48" s="270"/>
      <c r="J48" s="18" t="s">
        <v>82</v>
      </c>
      <c r="K48" s="325"/>
      <c r="L48" s="325"/>
      <c r="M48" s="325"/>
      <c r="N48" s="19" t="s">
        <v>8</v>
      </c>
      <c r="O48" s="20" t="s">
        <v>83</v>
      </c>
      <c r="P48" s="269"/>
      <c r="Q48" s="269"/>
      <c r="R48" s="269"/>
      <c r="S48" s="269"/>
      <c r="T48" s="270"/>
    </row>
    <row r="49" ht="24.75" customHeight="1"/>
    <row r="50" ht="24.75" customHeight="1" hidden="1"/>
    <row r="51" ht="15" customHeight="1" hidden="1"/>
    <row r="52" ht="25.5" customHeight="1" hidden="1"/>
    <row r="53" ht="24.75" customHeight="1" hidden="1"/>
    <row r="54" ht="24.75" customHeight="1" hidden="1"/>
    <row r="60" ht="14.25"/>
    <row r="61" ht="14.25"/>
    <row r="62" ht="14.25"/>
  </sheetData>
  <sheetProtection/>
  <mergeCells count="116">
    <mergeCell ref="A26:B26"/>
    <mergeCell ref="C26:D26"/>
    <mergeCell ref="E26:G26"/>
    <mergeCell ref="I26:J26"/>
    <mergeCell ref="K26:M26"/>
    <mergeCell ref="O26:P26"/>
    <mergeCell ref="G33:H33"/>
    <mergeCell ref="I33:J33"/>
    <mergeCell ref="O33:R33"/>
    <mergeCell ref="S33:T33"/>
    <mergeCell ref="S34:T34"/>
    <mergeCell ref="Q26:S26"/>
    <mergeCell ref="O36:R36"/>
    <mergeCell ref="S36:T36"/>
    <mergeCell ref="A35:C35"/>
    <mergeCell ref="K25:M25"/>
    <mergeCell ref="A30:C32"/>
    <mergeCell ref="A34:C34"/>
    <mergeCell ref="G34:H34"/>
    <mergeCell ref="I34:J34"/>
    <mergeCell ref="D34:F34"/>
    <mergeCell ref="D33:F33"/>
    <mergeCell ref="D48:I48"/>
    <mergeCell ref="K48:M48"/>
    <mergeCell ref="P48:T48"/>
    <mergeCell ref="I31:J31"/>
    <mergeCell ref="I30:J30"/>
    <mergeCell ref="O32:R32"/>
    <mergeCell ref="D47:I47"/>
    <mergeCell ref="K47:M47"/>
    <mergeCell ref="P47:T47"/>
    <mergeCell ref="G31:H31"/>
    <mergeCell ref="D35:H35"/>
    <mergeCell ref="O30:R30"/>
    <mergeCell ref="O31:R31"/>
    <mergeCell ref="S35:T35"/>
    <mergeCell ref="A36:L36"/>
    <mergeCell ref="D31:F31"/>
    <mergeCell ref="D32:F32"/>
    <mergeCell ref="O34:R34"/>
    <mergeCell ref="I35:K35"/>
    <mergeCell ref="M36:N36"/>
    <mergeCell ref="A23:B23"/>
    <mergeCell ref="C19:E19"/>
    <mergeCell ref="O19:Q19"/>
    <mergeCell ref="A19:B19"/>
    <mergeCell ref="Q23:S23"/>
    <mergeCell ref="A14:C14"/>
    <mergeCell ref="Q25:S25"/>
    <mergeCell ref="S32:T32"/>
    <mergeCell ref="I25:J25"/>
    <mergeCell ref="S30:T30"/>
    <mergeCell ref="A25:B25"/>
    <mergeCell ref="A24:B24"/>
    <mergeCell ref="C24:D24"/>
    <mergeCell ref="D30:F30"/>
    <mergeCell ref="G32:H32"/>
    <mergeCell ref="I32:J32"/>
    <mergeCell ref="A8:C8"/>
    <mergeCell ref="E8:G8"/>
    <mergeCell ref="A7:C7"/>
    <mergeCell ref="D11:J11"/>
    <mergeCell ref="I23:J23"/>
    <mergeCell ref="O23:P23"/>
    <mergeCell ref="E23:G23"/>
    <mergeCell ref="N11:T11"/>
    <mergeCell ref="N12:T12"/>
    <mergeCell ref="G19:H19"/>
    <mergeCell ref="N1:U1"/>
    <mergeCell ref="A4:E4"/>
    <mergeCell ref="F4:K4"/>
    <mergeCell ref="A9:C9"/>
    <mergeCell ref="E9:K9"/>
    <mergeCell ref="M9:T9"/>
    <mergeCell ref="T2:T3"/>
    <mergeCell ref="Q2:S3"/>
    <mergeCell ref="A1:L1"/>
    <mergeCell ref="D7:E7"/>
    <mergeCell ref="F7:T7"/>
    <mergeCell ref="O10:T10"/>
    <mergeCell ref="G30:H30"/>
    <mergeCell ref="K23:M23"/>
    <mergeCell ref="D15:H15"/>
    <mergeCell ref="D14:H14"/>
    <mergeCell ref="E25:G25"/>
    <mergeCell ref="K12:M12"/>
    <mergeCell ref="I24:J24"/>
    <mergeCell ref="E24:G24"/>
    <mergeCell ref="A16:C16"/>
    <mergeCell ref="D16:H16"/>
    <mergeCell ref="O25:P25"/>
    <mergeCell ref="S31:T31"/>
    <mergeCell ref="K24:M24"/>
    <mergeCell ref="H8:T8"/>
    <mergeCell ref="C25:D25"/>
    <mergeCell ref="I15:J15"/>
    <mergeCell ref="K15:M15"/>
    <mergeCell ref="A12:C12"/>
    <mergeCell ref="K11:M11"/>
    <mergeCell ref="D12:J12"/>
    <mergeCell ref="D13:J13"/>
    <mergeCell ref="K13:M13"/>
    <mergeCell ref="A15:C15"/>
    <mergeCell ref="I14:J14"/>
    <mergeCell ref="K14:M14"/>
    <mergeCell ref="A11:C11"/>
    <mergeCell ref="I16:J16"/>
    <mergeCell ref="K16:M16"/>
    <mergeCell ref="D39:E39"/>
    <mergeCell ref="F39:I39"/>
    <mergeCell ref="K39:R39"/>
    <mergeCell ref="I19:K19"/>
    <mergeCell ref="C23:D23"/>
    <mergeCell ref="M19:N19"/>
    <mergeCell ref="Q24:S24"/>
    <mergeCell ref="O24:P24"/>
  </mergeCells>
  <dataValidations count="2">
    <dataValidation showInputMessage="1" showErrorMessage="1" sqref="A5:B5"/>
    <dataValidation type="list" allowBlank="1" showInputMessage="1" showErrorMessage="1" sqref="I15:J16">
      <formula1>$Z$23:$Z$29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&amp;L（一社）京都水泳協会　会長　奥　芳文　様&amp;R（京都水泳協会・大会様式１）</oddHeader>
  </headerFooter>
  <ignoredErrors>
    <ignoredError sqref="X23:X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55" customWidth="1"/>
    <col min="23" max="23" width="4.296875" style="56" customWidth="1"/>
    <col min="24" max="24" width="13.8984375" style="56" bestFit="1" customWidth="1"/>
    <col min="25" max="25" width="4.296875" style="56" customWidth="1"/>
    <col min="26" max="26" width="11.69921875" style="56" bestFit="1" customWidth="1"/>
    <col min="27" max="27" width="4.296875" style="56" customWidth="1"/>
    <col min="28" max="28" width="15.3984375" style="56" bestFit="1" customWidth="1"/>
    <col min="29" max="32" width="4.296875" style="56" customWidth="1"/>
    <col min="33" max="33" width="4.296875" style="57" customWidth="1"/>
    <col min="34" max="40" width="4.296875" style="55" customWidth="1"/>
    <col min="41" max="92" width="4.296875" style="0" customWidth="1"/>
  </cols>
  <sheetData>
    <row r="1" spans="1:21" ht="29.25" customHeight="1" thickBot="1">
      <c r="A1" s="279" t="s">
        <v>111</v>
      </c>
      <c r="B1" s="280"/>
      <c r="C1" s="280"/>
      <c r="D1" s="280"/>
      <c r="E1" s="280"/>
      <c r="F1" s="280"/>
      <c r="G1" s="280"/>
      <c r="H1" s="280"/>
      <c r="I1" s="281"/>
      <c r="J1" s="349"/>
      <c r="K1" s="350"/>
      <c r="L1" s="350"/>
      <c r="N1" s="351" t="s">
        <v>20</v>
      </c>
      <c r="O1" s="351"/>
      <c r="P1" s="351"/>
      <c r="Q1" s="351"/>
      <c r="R1" s="351"/>
      <c r="S1" s="351"/>
      <c r="T1" s="351"/>
      <c r="U1" s="351"/>
    </row>
    <row r="2" spans="17:56" s="6" customFormat="1" ht="8.25" customHeight="1">
      <c r="Q2" s="275" t="s">
        <v>70</v>
      </c>
      <c r="R2" s="276"/>
      <c r="S2" s="276"/>
      <c r="T2" s="273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58"/>
      <c r="AI2" s="58"/>
      <c r="AJ2" s="58"/>
      <c r="AK2" s="58"/>
      <c r="AL2" s="58"/>
      <c r="AM2" s="58"/>
      <c r="AN2" s="58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6" t="s">
        <v>105</v>
      </c>
      <c r="Q3" s="277"/>
      <c r="R3" s="278"/>
      <c r="S3" s="278"/>
      <c r="T3" s="274"/>
      <c r="V3" s="5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58"/>
      <c r="AI3" s="58"/>
      <c r="AJ3" s="58"/>
      <c r="AK3" s="58"/>
      <c r="AL3" s="58"/>
      <c r="AM3" s="58"/>
      <c r="AN3" s="5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62" t="s">
        <v>19</v>
      </c>
      <c r="B4" s="263"/>
      <c r="C4" s="263"/>
      <c r="D4" s="263"/>
      <c r="E4" s="264"/>
      <c r="F4" s="265" t="s">
        <v>18</v>
      </c>
      <c r="G4" s="266"/>
      <c r="H4" s="266"/>
      <c r="I4" s="266"/>
      <c r="J4" s="266"/>
      <c r="K4" s="267"/>
      <c r="L4" s="6" t="s">
        <v>69</v>
      </c>
      <c r="V4" s="61"/>
      <c r="AH4" s="61"/>
      <c r="AI4" s="61"/>
      <c r="AJ4" s="61"/>
      <c r="AK4" s="61"/>
      <c r="AL4" s="61"/>
    </row>
    <row r="5" spans="1:38" ht="22.5" customHeight="1" thickBot="1">
      <c r="A5" s="39">
        <v>2</v>
      </c>
      <c r="B5" s="40">
        <v>6</v>
      </c>
      <c r="C5" s="41">
        <v>0</v>
      </c>
      <c r="D5" s="41">
        <v>0</v>
      </c>
      <c r="E5" s="42">
        <v>0</v>
      </c>
      <c r="F5" s="4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3" t="s">
        <v>39</v>
      </c>
      <c r="L5" t="s">
        <v>23</v>
      </c>
      <c r="V5" s="61"/>
      <c r="W5" s="62" t="s">
        <v>56</v>
      </c>
      <c r="AH5" s="61"/>
      <c r="AI5" s="61"/>
      <c r="AJ5" s="61"/>
      <c r="AK5" s="61"/>
      <c r="AL5" s="61"/>
    </row>
    <row r="6" spans="22:38" ht="7.5" customHeight="1" thickBot="1">
      <c r="V6" s="61"/>
      <c r="AH6" s="61"/>
      <c r="AI6" s="61"/>
      <c r="AJ6" s="61"/>
      <c r="AK6" s="61"/>
      <c r="AL6" s="61"/>
    </row>
    <row r="7" spans="1:40" ht="22.5" customHeight="1">
      <c r="A7" s="262" t="s">
        <v>30</v>
      </c>
      <c r="B7" s="263"/>
      <c r="C7" s="264"/>
      <c r="D7" s="282"/>
      <c r="E7" s="234"/>
      <c r="F7" s="352" t="s">
        <v>118</v>
      </c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3"/>
      <c r="AA7" s="56" t="s">
        <v>2</v>
      </c>
      <c r="AB7" s="56">
        <f>C17+I17</f>
        <v>16</v>
      </c>
      <c r="AC7" s="56" t="s">
        <v>14</v>
      </c>
      <c r="AH7" s="61"/>
      <c r="AI7" s="61"/>
      <c r="AJ7" s="61"/>
      <c r="AK7" s="61"/>
      <c r="AL7" s="61"/>
      <c r="AM7" s="61"/>
      <c r="AN7" s="61"/>
    </row>
    <row r="8" spans="1:40" ht="22.5" customHeight="1">
      <c r="A8" s="268" t="s">
        <v>31</v>
      </c>
      <c r="B8" s="269"/>
      <c r="C8" s="270"/>
      <c r="D8" s="8" t="s">
        <v>17</v>
      </c>
      <c r="E8" s="283" t="s">
        <v>119</v>
      </c>
      <c r="F8" s="283"/>
      <c r="G8" s="283"/>
      <c r="H8" s="232" t="s">
        <v>120</v>
      </c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Y8" s="56" t="s">
        <v>1</v>
      </c>
      <c r="AA8" s="56" t="s">
        <v>3</v>
      </c>
      <c r="AB8" s="63" t="s">
        <v>2</v>
      </c>
      <c r="AH8" s="61"/>
      <c r="AI8" s="61"/>
      <c r="AJ8" s="61"/>
      <c r="AK8" s="61"/>
      <c r="AL8" s="61"/>
      <c r="AM8" s="61"/>
      <c r="AN8" s="61"/>
    </row>
    <row r="9" spans="1:40" ht="18.75" customHeight="1">
      <c r="A9" s="354" t="s">
        <v>24</v>
      </c>
      <c r="B9" s="355"/>
      <c r="C9" s="356"/>
      <c r="D9" s="360" t="s">
        <v>123</v>
      </c>
      <c r="E9" s="361"/>
      <c r="F9" s="361"/>
      <c r="G9" s="361"/>
      <c r="H9" s="361"/>
      <c r="I9" s="361"/>
      <c r="J9" s="364" t="s">
        <v>64</v>
      </c>
      <c r="K9" s="366" t="s">
        <v>25</v>
      </c>
      <c r="L9" s="367"/>
      <c r="M9" s="368"/>
      <c r="N9" s="11" t="s">
        <v>26</v>
      </c>
      <c r="O9" s="372" t="s">
        <v>121</v>
      </c>
      <c r="P9" s="372"/>
      <c r="Q9" s="372"/>
      <c r="R9" s="372"/>
      <c r="S9" s="372"/>
      <c r="T9" s="373"/>
      <c r="Y9" s="56">
        <f>E21</f>
        <v>10</v>
      </c>
      <c r="Z9" s="63" t="s">
        <v>57</v>
      </c>
      <c r="AA9" s="56">
        <f>K21</f>
        <v>15</v>
      </c>
      <c r="AB9" s="56">
        <f>Y9+AA9</f>
        <v>25</v>
      </c>
      <c r="AH9" s="61"/>
      <c r="AI9" s="61"/>
      <c r="AJ9" s="61"/>
      <c r="AK9" s="61"/>
      <c r="AL9" s="61"/>
      <c r="AM9" s="61"/>
      <c r="AN9" s="61"/>
    </row>
    <row r="10" spans="1:40" ht="18.75" customHeight="1">
      <c r="A10" s="357"/>
      <c r="B10" s="358"/>
      <c r="C10" s="359"/>
      <c r="D10" s="362"/>
      <c r="E10" s="363"/>
      <c r="F10" s="363"/>
      <c r="G10" s="363"/>
      <c r="H10" s="363"/>
      <c r="I10" s="363"/>
      <c r="J10" s="365"/>
      <c r="K10" s="369"/>
      <c r="L10" s="370"/>
      <c r="M10" s="371"/>
      <c r="N10" s="12" t="s">
        <v>27</v>
      </c>
      <c r="O10" s="374" t="s">
        <v>122</v>
      </c>
      <c r="P10" s="374"/>
      <c r="Q10" s="374"/>
      <c r="R10" s="374"/>
      <c r="S10" s="374"/>
      <c r="T10" s="375"/>
      <c r="Y10" s="56">
        <f>E22</f>
        <v>1</v>
      </c>
      <c r="Z10" s="63" t="s">
        <v>97</v>
      </c>
      <c r="AA10" s="56">
        <f>K22</f>
        <v>2</v>
      </c>
      <c r="AB10" s="56">
        <f>Y10+AA10</f>
        <v>3</v>
      </c>
      <c r="AH10" s="61"/>
      <c r="AI10" s="61"/>
      <c r="AJ10" s="61"/>
      <c r="AK10" s="61"/>
      <c r="AL10" s="61"/>
      <c r="AM10" s="61"/>
      <c r="AN10" s="61"/>
    </row>
    <row r="11" spans="1:40" ht="22.5" customHeight="1">
      <c r="A11" s="268" t="s">
        <v>28</v>
      </c>
      <c r="B11" s="269"/>
      <c r="C11" s="270"/>
      <c r="D11" s="284" t="s">
        <v>131</v>
      </c>
      <c r="E11" s="285"/>
      <c r="F11" s="285"/>
      <c r="G11" s="285"/>
      <c r="H11" s="285"/>
      <c r="I11" s="285"/>
      <c r="J11" s="286"/>
      <c r="K11" s="209" t="s">
        <v>71</v>
      </c>
      <c r="L11" s="210"/>
      <c r="M11" s="211"/>
      <c r="N11" s="297" t="s">
        <v>124</v>
      </c>
      <c r="O11" s="298"/>
      <c r="P11" s="298"/>
      <c r="Q11" s="298"/>
      <c r="R11" s="298"/>
      <c r="S11" s="298"/>
      <c r="T11" s="299"/>
      <c r="Y11" s="56">
        <f>E23</f>
        <v>2</v>
      </c>
      <c r="Z11" s="63" t="s">
        <v>58</v>
      </c>
      <c r="AA11" s="56">
        <f>K23</f>
        <v>1</v>
      </c>
      <c r="AB11" s="56">
        <f>Y11+AA11</f>
        <v>3</v>
      </c>
      <c r="AH11" s="61"/>
      <c r="AI11" s="61"/>
      <c r="AJ11" s="61"/>
      <c r="AK11" s="61"/>
      <c r="AL11" s="61"/>
      <c r="AM11" s="61"/>
      <c r="AN11" s="61"/>
    </row>
    <row r="12" spans="1:40" ht="22.5" customHeight="1">
      <c r="A12" s="376" t="s">
        <v>29</v>
      </c>
      <c r="B12" s="377"/>
      <c r="C12" s="378"/>
      <c r="D12" s="379" t="s">
        <v>33</v>
      </c>
      <c r="E12" s="269"/>
      <c r="F12" s="269"/>
      <c r="G12" s="269"/>
      <c r="H12" s="269"/>
      <c r="I12" s="269"/>
      <c r="J12" s="270"/>
      <c r="K12" s="380" t="s">
        <v>86</v>
      </c>
      <c r="L12" s="381"/>
      <c r="M12" s="382"/>
      <c r="N12" s="383" t="s">
        <v>32</v>
      </c>
      <c r="O12" s="384"/>
      <c r="P12" s="384"/>
      <c r="Q12" s="384"/>
      <c r="R12" s="384"/>
      <c r="S12" s="384"/>
      <c r="T12" s="385"/>
      <c r="Z12" s="63" t="s">
        <v>11</v>
      </c>
      <c r="AA12" s="64"/>
      <c r="AB12" s="64">
        <f>SUM(O27:R30)</f>
        <v>40300</v>
      </c>
      <c r="AH12" s="61"/>
      <c r="AI12" s="61"/>
      <c r="AJ12" s="61"/>
      <c r="AK12" s="61"/>
      <c r="AL12" s="61"/>
      <c r="AM12" s="61"/>
      <c r="AN12" s="61"/>
    </row>
    <row r="13" spans="1:40" ht="22.5" customHeight="1">
      <c r="A13" s="386" t="s">
        <v>72</v>
      </c>
      <c r="B13" s="387"/>
      <c r="C13" s="388"/>
      <c r="D13" s="297" t="s">
        <v>125</v>
      </c>
      <c r="E13" s="298"/>
      <c r="F13" s="298"/>
      <c r="G13" s="298"/>
      <c r="H13" s="298"/>
      <c r="I13" s="298"/>
      <c r="J13" s="389"/>
      <c r="K13" s="390" t="s">
        <v>129</v>
      </c>
      <c r="L13" s="387"/>
      <c r="M13" s="388"/>
      <c r="N13" s="361" t="s">
        <v>127</v>
      </c>
      <c r="O13" s="391"/>
      <c r="P13" s="392" t="s">
        <v>85</v>
      </c>
      <c r="Q13" s="393"/>
      <c r="R13" s="393"/>
      <c r="S13" s="393"/>
      <c r="T13" s="394"/>
      <c r="AH13" s="61"/>
      <c r="AI13" s="61"/>
      <c r="AJ13" s="61"/>
      <c r="AK13" s="61"/>
      <c r="AL13" s="61"/>
      <c r="AM13" s="61"/>
      <c r="AN13" s="61"/>
    </row>
    <row r="14" spans="1:40" ht="22.5" customHeight="1" thickBot="1">
      <c r="A14" s="395" t="s">
        <v>73</v>
      </c>
      <c r="B14" s="247"/>
      <c r="C14" s="248"/>
      <c r="D14" s="300" t="s">
        <v>130</v>
      </c>
      <c r="E14" s="301"/>
      <c r="F14" s="301"/>
      <c r="G14" s="301"/>
      <c r="H14" s="301"/>
      <c r="I14" s="301"/>
      <c r="J14" s="396"/>
      <c r="K14" s="246" t="s">
        <v>129</v>
      </c>
      <c r="L14" s="247"/>
      <c r="M14" s="248"/>
      <c r="N14" s="397" t="s">
        <v>94</v>
      </c>
      <c r="O14" s="398"/>
      <c r="P14" s="399" t="s">
        <v>84</v>
      </c>
      <c r="Q14" s="400"/>
      <c r="R14" s="400"/>
      <c r="S14" s="400"/>
      <c r="T14" s="401"/>
      <c r="AH14" s="61"/>
      <c r="AI14" s="61"/>
      <c r="AJ14" s="61"/>
      <c r="AK14" s="61"/>
      <c r="AL14" s="61"/>
      <c r="AM14" s="61"/>
      <c r="AN14" s="61"/>
    </row>
    <row r="15" spans="15:38" ht="14.25">
      <c r="O15" s="27"/>
      <c r="P15" s="23"/>
      <c r="T15" s="28" t="s">
        <v>96</v>
      </c>
      <c r="V15" s="61"/>
      <c r="AH15" s="61"/>
      <c r="AI15" s="61"/>
      <c r="AJ15" s="61"/>
      <c r="AK15" s="61"/>
      <c r="AL15" s="61"/>
    </row>
    <row r="16" spans="1:38" ht="15" customHeight="1" thickBot="1">
      <c r="A16" t="s">
        <v>89</v>
      </c>
      <c r="V16" s="61"/>
      <c r="X16" s="65"/>
      <c r="Y16" s="66"/>
      <c r="Z16" s="65"/>
      <c r="AH16" s="61"/>
      <c r="AI16" s="61"/>
      <c r="AJ16" s="61"/>
      <c r="AK16" s="61"/>
      <c r="AL16" s="61"/>
    </row>
    <row r="17" spans="1:39" ht="26.25" customHeight="1" thickBot="1">
      <c r="A17" s="307" t="s">
        <v>1</v>
      </c>
      <c r="B17" s="260"/>
      <c r="C17" s="207">
        <v>6</v>
      </c>
      <c r="D17" s="208"/>
      <c r="E17" s="208"/>
      <c r="F17" s="38" t="s">
        <v>14</v>
      </c>
      <c r="G17" s="260" t="s">
        <v>3</v>
      </c>
      <c r="H17" s="260"/>
      <c r="I17" s="207">
        <v>10</v>
      </c>
      <c r="J17" s="208"/>
      <c r="K17" s="208"/>
      <c r="L17" s="38" t="s">
        <v>14</v>
      </c>
      <c r="M17" s="260" t="s">
        <v>2</v>
      </c>
      <c r="N17" s="260"/>
      <c r="O17" s="305">
        <f>IF(C17="",IF(I17="","",C17+I17),C17+I17)</f>
        <v>16</v>
      </c>
      <c r="P17" s="306"/>
      <c r="Q17" s="306"/>
      <c r="R17" s="21" t="s">
        <v>14</v>
      </c>
      <c r="V17" s="61"/>
      <c r="AH17" s="61"/>
      <c r="AI17" s="61"/>
      <c r="AJ17" s="61"/>
      <c r="AK17" s="61"/>
      <c r="AL17" s="61"/>
      <c r="AM17" s="67"/>
    </row>
    <row r="18" spans="22:38" ht="7.5" customHeight="1">
      <c r="V18" s="61"/>
      <c r="AH18" s="61"/>
      <c r="AI18" s="61"/>
      <c r="AJ18" s="61"/>
      <c r="AK18" s="61"/>
      <c r="AL18" s="61"/>
    </row>
    <row r="19" spans="1:38" ht="15" customHeight="1">
      <c r="A19" t="s">
        <v>15</v>
      </c>
      <c r="I19" t="s">
        <v>112</v>
      </c>
      <c r="V19" s="61"/>
      <c r="AH19" s="61"/>
      <c r="AI19" s="61"/>
      <c r="AJ19" s="61"/>
      <c r="AK19" s="61"/>
      <c r="AL19" s="61"/>
    </row>
    <row r="20" spans="2:38" ht="15" thickBot="1">
      <c r="B20" s="50" t="s">
        <v>113</v>
      </c>
      <c r="V20" s="61"/>
      <c r="X20" s="56" t="s">
        <v>102</v>
      </c>
      <c r="Y20" s="56" t="s">
        <v>90</v>
      </c>
      <c r="AH20" s="61"/>
      <c r="AI20" s="61"/>
      <c r="AJ20" s="61"/>
      <c r="AK20" s="61"/>
      <c r="AL20" s="61"/>
    </row>
    <row r="21" spans="1:38" ht="26.25" customHeight="1">
      <c r="A21" s="258" t="s">
        <v>88</v>
      </c>
      <c r="B21" s="259"/>
      <c r="C21" s="258" t="s">
        <v>1</v>
      </c>
      <c r="D21" s="259"/>
      <c r="E21" s="239">
        <v>10</v>
      </c>
      <c r="F21" s="240"/>
      <c r="G21" s="240"/>
      <c r="H21" s="53" t="s">
        <v>6</v>
      </c>
      <c r="I21" s="259" t="s">
        <v>3</v>
      </c>
      <c r="J21" s="259"/>
      <c r="K21" s="239">
        <v>15</v>
      </c>
      <c r="L21" s="240"/>
      <c r="M21" s="240"/>
      <c r="N21" s="53" t="s">
        <v>6</v>
      </c>
      <c r="O21" s="259" t="s">
        <v>2</v>
      </c>
      <c r="P21" s="259"/>
      <c r="Q21" s="239">
        <f>IF(E21="",IF(K21="","",E21+K21),E21+K21)</f>
        <v>25</v>
      </c>
      <c r="R21" s="240"/>
      <c r="S21" s="240"/>
      <c r="T21" s="54" t="s">
        <v>6</v>
      </c>
      <c r="V21" s="61"/>
      <c r="X21" s="68" t="s">
        <v>103</v>
      </c>
      <c r="Y21" s="68" t="s">
        <v>95</v>
      </c>
      <c r="Z21" s="68" t="s">
        <v>98</v>
      </c>
      <c r="AH21" s="61"/>
      <c r="AI21" s="61"/>
      <c r="AJ21" s="61"/>
      <c r="AK21" s="61"/>
      <c r="AL21" s="61"/>
    </row>
    <row r="22" spans="1:38" ht="26.25" customHeight="1" thickBot="1">
      <c r="A22" s="402" t="s">
        <v>114</v>
      </c>
      <c r="B22" s="403"/>
      <c r="C22" s="402" t="s">
        <v>1</v>
      </c>
      <c r="D22" s="403"/>
      <c r="E22" s="404">
        <v>1</v>
      </c>
      <c r="F22" s="405"/>
      <c r="G22" s="405"/>
      <c r="H22" s="51" t="s">
        <v>6</v>
      </c>
      <c r="I22" s="403" t="s">
        <v>3</v>
      </c>
      <c r="J22" s="403"/>
      <c r="K22" s="404">
        <v>2</v>
      </c>
      <c r="L22" s="405"/>
      <c r="M22" s="405"/>
      <c r="N22" s="51" t="s">
        <v>6</v>
      </c>
      <c r="O22" s="403" t="s">
        <v>2</v>
      </c>
      <c r="P22" s="403"/>
      <c r="Q22" s="404">
        <f>IF(E22="",IF(K22="","",E22+K22),E22+K22)</f>
        <v>3</v>
      </c>
      <c r="R22" s="405"/>
      <c r="S22" s="405"/>
      <c r="T22" s="52" t="s">
        <v>6</v>
      </c>
      <c r="V22" s="61"/>
      <c r="X22" s="68" t="s">
        <v>104</v>
      </c>
      <c r="Y22" s="68" t="s">
        <v>106</v>
      </c>
      <c r="Z22" s="68" t="s">
        <v>126</v>
      </c>
      <c r="AH22" s="61"/>
      <c r="AI22" s="61"/>
      <c r="AJ22" s="61"/>
      <c r="AK22" s="61"/>
      <c r="AL22" s="61"/>
    </row>
    <row r="23" spans="1:38" ht="26.25" customHeight="1" thickBot="1">
      <c r="A23" s="406" t="s">
        <v>16</v>
      </c>
      <c r="B23" s="407"/>
      <c r="C23" s="406" t="s">
        <v>1</v>
      </c>
      <c r="D23" s="407"/>
      <c r="E23" s="408">
        <v>2</v>
      </c>
      <c r="F23" s="409"/>
      <c r="G23" s="409"/>
      <c r="H23" s="78" t="s">
        <v>6</v>
      </c>
      <c r="I23" s="407" t="s">
        <v>3</v>
      </c>
      <c r="J23" s="407"/>
      <c r="K23" s="408">
        <v>1</v>
      </c>
      <c r="L23" s="409"/>
      <c r="M23" s="409"/>
      <c r="N23" s="78" t="s">
        <v>6</v>
      </c>
      <c r="O23" s="407" t="s">
        <v>2</v>
      </c>
      <c r="P23" s="407"/>
      <c r="Q23" s="408">
        <f>IF(E23="",IF(K23="","",E23+K23),E23+K23)</f>
        <v>3</v>
      </c>
      <c r="R23" s="409"/>
      <c r="S23" s="409"/>
      <c r="T23" s="79" t="s">
        <v>6</v>
      </c>
      <c r="U23" s="5"/>
      <c r="V23" s="61"/>
      <c r="X23" s="56" t="s">
        <v>63</v>
      </c>
      <c r="Y23" s="68" t="s">
        <v>91</v>
      </c>
      <c r="Z23" s="68" t="s">
        <v>127</v>
      </c>
      <c r="AH23" s="61"/>
      <c r="AI23" s="61"/>
      <c r="AJ23" s="61"/>
      <c r="AK23" s="61"/>
      <c r="AL23" s="61"/>
    </row>
    <row r="24" spans="1:38" ht="14.25">
      <c r="A24" s="22"/>
      <c r="B24" s="76" t="s">
        <v>116</v>
      </c>
      <c r="C24" s="30"/>
      <c r="D24" s="30"/>
      <c r="E24" s="30"/>
      <c r="F24" s="30"/>
      <c r="G24" s="30"/>
      <c r="H24" s="30"/>
      <c r="I24" s="30"/>
      <c r="J24" s="30"/>
      <c r="K24" s="49"/>
      <c r="L24" s="5"/>
      <c r="M24" s="5"/>
      <c r="N24" s="5"/>
      <c r="O24" s="5"/>
      <c r="P24" s="5"/>
      <c r="Q24" s="5"/>
      <c r="R24" s="5"/>
      <c r="S24" s="5"/>
      <c r="T24" s="5"/>
      <c r="U24" s="5"/>
      <c r="V24" s="61"/>
      <c r="Y24" s="68" t="s">
        <v>92</v>
      </c>
      <c r="Z24" s="68" t="s">
        <v>128</v>
      </c>
      <c r="AH24" s="61"/>
      <c r="AI24" s="61"/>
      <c r="AJ24" s="61"/>
      <c r="AK24" s="61"/>
      <c r="AL24" s="61"/>
    </row>
    <row r="25" spans="1:38" ht="7.5" customHeight="1">
      <c r="A25" s="1"/>
      <c r="B25" s="77"/>
      <c r="C25" s="13"/>
      <c r="D25" s="13"/>
      <c r="E25" s="13"/>
      <c r="F25" s="13"/>
      <c r="G25" s="13"/>
      <c r="H25" s="13"/>
      <c r="I25" s="13"/>
      <c r="J25" s="13"/>
      <c r="K25" s="49"/>
      <c r="L25" s="5"/>
      <c r="M25" s="5"/>
      <c r="N25" s="5"/>
      <c r="O25" s="5"/>
      <c r="P25" s="5"/>
      <c r="Q25" s="5"/>
      <c r="R25" s="5"/>
      <c r="S25" s="5"/>
      <c r="T25" s="5"/>
      <c r="U25" s="5"/>
      <c r="V25" s="61"/>
      <c r="Y25" s="68" t="s">
        <v>87</v>
      </c>
      <c r="Z25" s="68" t="s">
        <v>93</v>
      </c>
      <c r="AH25" s="61"/>
      <c r="AI25" s="61"/>
      <c r="AJ25" s="61"/>
      <c r="AK25" s="61"/>
      <c r="AL25" s="61"/>
    </row>
    <row r="26" spans="1:38" ht="15" customHeight="1" thickBot="1">
      <c r="A26" t="s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1"/>
      <c r="Y26" s="68" t="s">
        <v>99</v>
      </c>
      <c r="Z26" s="68" t="s">
        <v>94</v>
      </c>
      <c r="AH26" s="61"/>
      <c r="AI26" s="61"/>
      <c r="AJ26" s="61"/>
      <c r="AK26" s="61"/>
      <c r="AL26" s="61"/>
    </row>
    <row r="27" spans="1:38" ht="26.25" customHeight="1">
      <c r="A27" s="335" t="s">
        <v>11</v>
      </c>
      <c r="B27" s="336"/>
      <c r="C27" s="337"/>
      <c r="D27" s="292" t="s">
        <v>5</v>
      </c>
      <c r="E27" s="287"/>
      <c r="F27" s="293"/>
      <c r="G27" s="238" t="s">
        <v>9</v>
      </c>
      <c r="H27" s="238"/>
      <c r="I27" s="326">
        <v>1000</v>
      </c>
      <c r="J27" s="327"/>
      <c r="K27" s="36" t="s">
        <v>10</v>
      </c>
      <c r="L27" s="14">
        <f>IF(AB9=0,"",AB9)</f>
        <v>25</v>
      </c>
      <c r="M27" s="35" t="s">
        <v>6</v>
      </c>
      <c r="N27" s="36" t="s">
        <v>7</v>
      </c>
      <c r="O27" s="314">
        <f>IF(L27="",IF(L27="","",I27*L27),I27*L27)</f>
        <v>25000</v>
      </c>
      <c r="P27" s="315"/>
      <c r="Q27" s="315"/>
      <c r="R27" s="315"/>
      <c r="S27" s="287" t="s">
        <v>8</v>
      </c>
      <c r="T27" s="288"/>
      <c r="U27" s="5"/>
      <c r="V27" s="61"/>
      <c r="AH27" s="61"/>
      <c r="AI27" s="61"/>
      <c r="AJ27" s="61"/>
      <c r="AK27" s="61"/>
      <c r="AL27" s="61"/>
    </row>
    <row r="28" spans="1:38" ht="26.25" customHeight="1">
      <c r="A28" s="338"/>
      <c r="B28" s="339"/>
      <c r="C28" s="340"/>
      <c r="D28" s="321" t="s">
        <v>100</v>
      </c>
      <c r="E28" s="228"/>
      <c r="F28" s="322"/>
      <c r="G28" s="294" t="s">
        <v>9</v>
      </c>
      <c r="H28" s="294"/>
      <c r="I28" s="295">
        <v>1500</v>
      </c>
      <c r="J28" s="296"/>
      <c r="K28" s="32" t="s">
        <v>10</v>
      </c>
      <c r="L28" s="26">
        <f>IF(AB10=0,"",AB10)</f>
        <v>3</v>
      </c>
      <c r="M28" s="31" t="s">
        <v>6</v>
      </c>
      <c r="N28" s="32" t="s">
        <v>7</v>
      </c>
      <c r="O28" s="316">
        <f>IF(L28="",IF(L28="","",I28*L28),I28*L28)</f>
        <v>4500</v>
      </c>
      <c r="P28" s="317"/>
      <c r="Q28" s="317"/>
      <c r="R28" s="317"/>
      <c r="S28" s="228" t="s">
        <v>8</v>
      </c>
      <c r="T28" s="229"/>
      <c r="U28" s="5"/>
      <c r="V28" s="61"/>
      <c r="AH28" s="61"/>
      <c r="AI28" s="61"/>
      <c r="AJ28" s="61"/>
      <c r="AK28" s="61"/>
      <c r="AL28" s="61"/>
    </row>
    <row r="29" spans="1:38" ht="26.25" customHeight="1">
      <c r="A29" s="338"/>
      <c r="B29" s="339"/>
      <c r="C29" s="340"/>
      <c r="D29" s="321" t="s">
        <v>101</v>
      </c>
      <c r="E29" s="228"/>
      <c r="F29" s="322"/>
      <c r="G29" s="294" t="s">
        <v>9</v>
      </c>
      <c r="H29" s="294"/>
      <c r="I29" s="295">
        <v>2000</v>
      </c>
      <c r="J29" s="296"/>
      <c r="K29" s="32" t="s">
        <v>10</v>
      </c>
      <c r="L29" s="26">
        <f>IF(AB11=0,"",AB11)</f>
        <v>3</v>
      </c>
      <c r="M29" s="31" t="s">
        <v>6</v>
      </c>
      <c r="N29" s="32" t="s">
        <v>7</v>
      </c>
      <c r="O29" s="316">
        <f>IF(L29="",IF(L29="","",I29*L29),I29*L29)</f>
        <v>6000</v>
      </c>
      <c r="P29" s="317"/>
      <c r="Q29" s="317"/>
      <c r="R29" s="317"/>
      <c r="S29" s="228" t="s">
        <v>8</v>
      </c>
      <c r="T29" s="229"/>
      <c r="U29" s="29"/>
      <c r="V29" s="61"/>
      <c r="AH29" s="61"/>
      <c r="AI29" s="61"/>
      <c r="AJ29" s="61"/>
      <c r="AK29" s="61"/>
      <c r="AL29" s="61"/>
    </row>
    <row r="30" spans="1:22" ht="26.25" customHeight="1" thickBot="1">
      <c r="A30" s="341" t="s">
        <v>21</v>
      </c>
      <c r="B30" s="342"/>
      <c r="C30" s="342"/>
      <c r="D30" s="345" t="s">
        <v>12</v>
      </c>
      <c r="E30" s="346"/>
      <c r="F30" s="347"/>
      <c r="G30" s="342" t="s">
        <v>76</v>
      </c>
      <c r="H30" s="342"/>
      <c r="I30" s="343">
        <v>300</v>
      </c>
      <c r="J30" s="344"/>
      <c r="K30" s="34" t="s">
        <v>10</v>
      </c>
      <c r="L30" s="44">
        <f>IF(AB7=0,"",AB7)</f>
        <v>16</v>
      </c>
      <c r="M30" s="33" t="s">
        <v>77</v>
      </c>
      <c r="N30" s="34" t="s">
        <v>7</v>
      </c>
      <c r="O30" s="323">
        <f>IF(L30="",IF(L30="","",I30*L30),I30*L30)</f>
        <v>4800</v>
      </c>
      <c r="P30" s="324"/>
      <c r="Q30" s="324"/>
      <c r="R30" s="324"/>
      <c r="S30" s="346" t="s">
        <v>8</v>
      </c>
      <c r="T30" s="348"/>
      <c r="U30" s="29"/>
      <c r="V30" s="67"/>
    </row>
    <row r="31" spans="1:22" ht="26.25" customHeight="1" thickBot="1">
      <c r="A31" s="410" t="s">
        <v>65</v>
      </c>
      <c r="B31" s="411"/>
      <c r="C31" s="412"/>
      <c r="D31" s="45">
        <v>4</v>
      </c>
      <c r="E31" s="24" t="s">
        <v>66</v>
      </c>
      <c r="F31" s="46">
        <v>2</v>
      </c>
      <c r="G31" s="24" t="s">
        <v>67</v>
      </c>
      <c r="H31" s="47">
        <v>13</v>
      </c>
      <c r="I31" s="25" t="s">
        <v>68</v>
      </c>
      <c r="J31" s="25">
        <v>10</v>
      </c>
      <c r="K31" s="25" t="s">
        <v>0</v>
      </c>
      <c r="L31" s="37"/>
      <c r="M31" s="329" t="s">
        <v>2</v>
      </c>
      <c r="N31" s="330"/>
      <c r="O31" s="331">
        <f>IF(AB12=0,"",AB12)</f>
        <v>40300</v>
      </c>
      <c r="P31" s="332"/>
      <c r="Q31" s="332"/>
      <c r="R31" s="332"/>
      <c r="S31" s="333" t="s">
        <v>8</v>
      </c>
      <c r="T31" s="330"/>
      <c r="U31" s="29"/>
      <c r="V31" s="67"/>
    </row>
    <row r="32" spans="1:20" ht="26.25" customHeight="1">
      <c r="A32" s="69"/>
      <c r="B32" s="69"/>
      <c r="C32" s="69"/>
      <c r="D32" s="70"/>
      <c r="E32" s="71"/>
      <c r="F32" s="72"/>
      <c r="G32" s="71"/>
      <c r="H32" s="73"/>
      <c r="I32" s="74"/>
      <c r="J32" s="74"/>
      <c r="K32" s="74"/>
      <c r="L32" s="1"/>
      <c r="M32" s="9"/>
      <c r="N32" s="9"/>
      <c r="O32" s="75"/>
      <c r="P32" s="75"/>
      <c r="Q32" s="75"/>
      <c r="R32" s="75"/>
      <c r="S32" s="9"/>
      <c r="T32" s="9"/>
    </row>
    <row r="33" spans="3:20" ht="26.25" customHeight="1" hidden="1">
      <c r="C33" s="10"/>
      <c r="D33" s="15" t="s">
        <v>78</v>
      </c>
      <c r="G33" s="10"/>
      <c r="H33" s="10"/>
      <c r="I33" s="10"/>
      <c r="J33" s="10"/>
      <c r="K33" s="10"/>
      <c r="L33" s="10"/>
      <c r="M33" s="10"/>
      <c r="N33" s="9"/>
      <c r="O33" s="9"/>
      <c r="P33" s="16"/>
      <c r="Q33" s="16"/>
      <c r="R33" s="16"/>
      <c r="S33" s="16"/>
      <c r="T33" s="9"/>
    </row>
    <row r="34" spans="1:21" ht="8.25" customHeight="1" hidden="1">
      <c r="A34" t="s">
        <v>79</v>
      </c>
      <c r="T34" s="17" t="s">
        <v>80</v>
      </c>
      <c r="U34" s="5"/>
    </row>
    <row r="35" spans="3:21" ht="14.25" customHeight="1" hidden="1">
      <c r="C35" s="18" t="s">
        <v>81</v>
      </c>
      <c r="D35" s="269"/>
      <c r="E35" s="269"/>
      <c r="F35" s="269"/>
      <c r="G35" s="269"/>
      <c r="H35" s="269"/>
      <c r="I35" s="270"/>
      <c r="J35" s="18" t="s">
        <v>82</v>
      </c>
      <c r="K35" s="325"/>
      <c r="L35" s="325"/>
      <c r="M35" s="325"/>
      <c r="N35" s="19" t="s">
        <v>8</v>
      </c>
      <c r="O35" s="20" t="s">
        <v>83</v>
      </c>
      <c r="P35" s="269"/>
      <c r="Q35" s="269"/>
      <c r="R35" s="269"/>
      <c r="S35" s="269"/>
      <c r="T35" s="270"/>
      <c r="U35" s="5"/>
    </row>
    <row r="36" spans="3:21" ht="24.75" customHeight="1" hidden="1">
      <c r="C36" s="18" t="s">
        <v>81</v>
      </c>
      <c r="D36" s="269"/>
      <c r="E36" s="269"/>
      <c r="F36" s="269"/>
      <c r="G36" s="269"/>
      <c r="H36" s="269"/>
      <c r="I36" s="270"/>
      <c r="J36" s="18" t="s">
        <v>82</v>
      </c>
      <c r="K36" s="325"/>
      <c r="L36" s="325"/>
      <c r="M36" s="325"/>
      <c r="N36" s="19" t="s">
        <v>8</v>
      </c>
      <c r="O36" s="20" t="s">
        <v>83</v>
      </c>
      <c r="P36" s="269"/>
      <c r="Q36" s="269"/>
      <c r="R36" s="269"/>
      <c r="S36" s="269"/>
      <c r="T36" s="270"/>
      <c r="U36" s="5"/>
    </row>
    <row r="37" ht="24.75" customHeight="1">
      <c r="U37" s="5"/>
    </row>
    <row r="38" ht="24.75" customHeight="1">
      <c r="U38" s="5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Kito Hirokazu</cp:lastModifiedBy>
  <cp:lastPrinted>2024-01-08T05:30:04Z</cp:lastPrinted>
  <dcterms:created xsi:type="dcterms:W3CDTF">2002-09-07T13:32:05Z</dcterms:created>
  <dcterms:modified xsi:type="dcterms:W3CDTF">2024-06-09T21:11:11Z</dcterms:modified>
  <cp:category/>
  <cp:version/>
  <cp:contentType/>
  <cp:contentStatus/>
</cp:coreProperties>
</file>