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ymcaserver\6f\★プログラム関係フォルダ\スイミングスクール\隈田大賀データ\水球委員関係\2024.8.11-12　京都ジュニア選手権\"/>
    </mc:Choice>
  </mc:AlternateContent>
  <workbookProtection workbookAlgorithmName="SHA-512" workbookHashValue="/hne/vG+ljP69u6cKseaJ91OQZZ+QcWtWVUHDLVScrIrnmbKp/TefygsVciDk69x1llwCh3eYSpa2+XP83SzVw==" workbookSaltValue="mXawflriAZQq82SZYMGlEg==" workbookSpinCount="100000" lockStructure="1"/>
  <bookViews>
    <workbookView xWindow="0" yWindow="0" windowWidth="19290" windowHeight="11580"/>
  </bookViews>
  <sheets>
    <sheet name="入力用" sheetId="1" r:id="rId1"/>
    <sheet name="選手名簿貼付用(データ作成用ですので入力しないでください)" sheetId="2" r:id="rId2"/>
  </sheets>
  <definedNames>
    <definedName name="_xlnm.Print_Area" localSheetId="0">入力用!$A$1:$N$30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2" l="1"/>
  <c r="B1" i="2"/>
  <c r="B3" i="2"/>
  <c r="B29" i="2"/>
  <c r="B31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7" i="2"/>
  <c r="B32" i="2"/>
  <c r="B4" i="2"/>
  <c r="B33" i="2"/>
  <c r="B47" i="2"/>
  <c r="B43" i="2"/>
  <c r="B45" i="2"/>
  <c r="B27" i="2"/>
  <c r="I25" i="1"/>
  <c r="J25" i="1"/>
  <c r="B36" i="2"/>
  <c r="B39" i="2"/>
  <c r="B37" i="2"/>
  <c r="B35" i="2"/>
  <c r="B34" i="2"/>
  <c r="B42" i="2"/>
  <c r="B48" i="2"/>
  <c r="B46" i="2"/>
  <c r="B40" i="2"/>
  <c r="B44" i="2"/>
  <c r="B41" i="2"/>
  <c r="B38" i="2"/>
</calcChain>
</file>

<file path=xl/comments1.xml><?xml version="1.0" encoding="utf-8"?>
<comments xmlns="http://schemas.openxmlformats.org/spreadsheetml/2006/main">
  <authors>
    <author>武松 直輝</author>
  </authors>
  <commentList>
    <comment ref="A28" authorId="0" shapeId="0">
      <text>
        <r>
          <rPr>
            <sz val="10"/>
            <color rgb="FF000000"/>
            <rFont val="Yu Gothic"/>
            <family val="3"/>
            <charset val="128"/>
            <scheme val="minor"/>
          </rPr>
          <t>キャプテンの</t>
        </r>
        <r>
          <rPr>
            <sz val="10"/>
            <color rgb="FF000000"/>
            <rFont val="Yu Gothic"/>
            <family val="3"/>
            <charset val="128"/>
            <scheme val="minor"/>
          </rPr>
          <t xml:space="preserve">
</t>
        </r>
        <r>
          <rPr>
            <sz val="10"/>
            <color rgb="FF000000"/>
            <rFont val="Yu Gothic"/>
            <family val="3"/>
            <charset val="128"/>
            <scheme val="minor"/>
          </rPr>
          <t>番号を入力</t>
        </r>
      </text>
    </comment>
    <comment ref="A31" authorId="0" shapeId="0">
      <text>
        <r>
          <rPr>
            <b/>
            <sz val="10"/>
            <color rgb="FF000000"/>
            <rFont val="Yu Gothic UI"/>
            <family val="3"/>
            <charset val="128"/>
          </rPr>
          <t>ふりがな</t>
        </r>
        <r>
          <rPr>
            <sz val="10"/>
            <color rgb="FF000000"/>
            <rFont val="Yu Gothic UI"/>
            <family val="3"/>
            <charset val="128"/>
          </rPr>
          <t>を入力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通告用紙に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反映されます</t>
        </r>
      </text>
    </comment>
  </commentList>
</comments>
</file>

<file path=xl/sharedStrings.xml><?xml version="1.0" encoding="utf-8"?>
<sst xmlns="http://schemas.openxmlformats.org/spreadsheetml/2006/main" count="67" uniqueCount="55">
  <si>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</si>
  <si>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</si>
  <si>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</si>
  <si>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</si>
  <si>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</si>
  <si>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</si>
  <si>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</si>
  <si>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団体登録
コード</t>
    <rPh sb="0" eb="2">
      <t>ダンタイ</t>
    </rPh>
    <rPh sb="2" eb="4">
      <t>トウロク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</si>
  <si>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</si>
  <si>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</si>
  <si>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氏名</t>
    <rPh sb="0" eb="2">
      <t>シメイ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</si>
  <si>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</si>
  <si>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</si>
  <si>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</si>
  <si>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</si>
  <si>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</si>
  <si>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</si>
  <si>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</si>
  <si>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</si>
  <si>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</si>
  <si>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</si>
  <si>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</si>
  <si>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</si>
  <si>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女子</t>
    <rPh sb="0" eb="2">
      <t>ジョシ</t>
    </rPh>
    <phoneticPr fontId="3"/>
  </si>
  <si>
    <t>チーム人数</t>
    <rPh sb="3" eb="5">
      <t>ニンズウ</t>
    </rPh>
    <phoneticPr fontId="2"/>
  </si>
  <si>
    <t>メールアドレス</t>
    <phoneticPr fontId="2"/>
  </si>
  <si>
    <t>加盟団体名</t>
    <rPh sb="0" eb="2">
      <t>カメイ</t>
    </rPh>
    <rPh sb="2" eb="5">
      <t>ダンタイメイ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</si>
  <si>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</si>
  <si>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</si>
  <si>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</si>
  <si>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チーム略称</t>
    <rPh sb="3" eb="5">
      <t>リャクショウ</t>
    </rPh>
    <phoneticPr fontId="11"/>
  </si>
  <si>
    <t>チーム名</t>
    <rPh sb="3" eb="4">
      <t>メイ</t>
    </rPh>
    <phoneticPr fontId="11"/>
  </si>
  <si>
    <t>監督名</t>
    <rPh sb="0" eb="2">
      <t>カントク</t>
    </rPh>
    <rPh sb="2" eb="3">
      <t>メイ</t>
    </rPh>
    <phoneticPr fontId="11"/>
  </si>
  <si>
    <t>人数</t>
    <rPh sb="0" eb="2">
      <t>ニンズウ</t>
    </rPh>
    <phoneticPr fontId="11"/>
  </si>
  <si>
    <t>CP</t>
    <phoneticPr fontId="11"/>
  </si>
  <si>
    <t>フリガナ</t>
    <phoneticPr fontId="3"/>
  </si>
  <si>
    <t>CP</t>
    <phoneticPr fontId="3"/>
  </si>
  <si>
    <t>（公財）日本水泳連盟</t>
    <phoneticPr fontId="2"/>
  </si>
  <si>
    <t>TEL</t>
    <phoneticPr fontId="2"/>
  </si>
  <si>
    <t>FAX</t>
    <phoneticPr fontId="3"/>
  </si>
  <si>
    <t>帯同審判</t>
    <rPh sb="0" eb="2">
      <t>タイドウ</t>
    </rPh>
    <rPh sb="2" eb="4">
      <t>シンパン</t>
    </rPh>
    <phoneticPr fontId="2"/>
  </si>
  <si>
    <t>生年月日</t>
    <rPh sb="0" eb="2">
      <t>セイネン</t>
    </rPh>
    <rPh sb="2" eb="4">
      <t>ガッピ</t>
    </rPh>
    <phoneticPr fontId="3"/>
  </si>
  <si>
    <t>女子
人数</t>
    <rPh sb="0" eb="2">
      <t>ジョシ</t>
    </rPh>
    <rPh sb="3" eb="5">
      <t>ニンズウ</t>
    </rPh>
    <phoneticPr fontId="2"/>
  </si>
  <si>
    <t>競技者登録ID No</t>
    <rPh sb="0" eb="3">
      <t>キョウギシャ</t>
    </rPh>
    <rPh sb="3" eb="5">
      <t>トウロク</t>
    </rPh>
    <phoneticPr fontId="3"/>
  </si>
  <si>
    <t>CAP
No</t>
    <phoneticPr fontId="3"/>
  </si>
  <si>
    <t>チーム
名称</t>
    <rPh sb="4" eb="5">
      <t>メイショウ</t>
    </rPh>
    <phoneticPr fontId="3"/>
  </si>
  <si>
    <t>上記のチームは、本連盟（協会）の登録団体であることを証明し、予選・本戦を通し表記競技会への参加を認めます。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</si>
  <si>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予選会の帯同審判</t>
    <rPh sb="0" eb="3">
      <t>ヨセンカイ</t>
    </rPh>
    <rPh sb="4" eb="6">
      <t>タイドウ</t>
    </rPh>
    <rPh sb="6" eb="8">
      <t>シンパン</t>
    </rPh>
    <phoneticPr fontId="2"/>
  </si>
  <si>
    <t>コーチ名</t>
    <rPh sb="3" eb="4">
      <t>メイ</t>
    </rPh>
    <phoneticPr fontId="11"/>
  </si>
  <si>
    <t>←複数区分でエントリーする場合は、それぞれ違う方を入力してください</t>
    <rPh sb="1" eb="3">
      <t>フクスウ</t>
    </rPh>
    <rPh sb="3" eb="5">
      <t>クブン</t>
    </rPh>
    <rPh sb="13" eb="15">
      <t>バアイ</t>
    </rPh>
    <rPh sb="21" eb="22">
      <t>チガ</t>
    </rPh>
    <rPh sb="23" eb="24">
      <t>カタ</t>
    </rPh>
    <rPh sb="25" eb="27">
      <t>ニュウリョク</t>
    </rPh>
    <phoneticPr fontId="2"/>
  </si>
  <si>
    <t>なし</t>
  </si>
  <si>
    <t>【選手（No.1はGK、キャプテンはCPの欄に◯、女子の欄に◯）】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</si>
  <si>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予選会帯同審判員</t>
    <rPh sb="0" eb="3">
      <t>ヨセンカイ</t>
    </rPh>
    <rPh sb="3" eb="5">
      <t>タイドウ</t>
    </rPh>
    <rPh sb="5" eb="8">
      <t>シンパンイン</t>
    </rPh>
    <phoneticPr fontId="3"/>
  </si>
  <si>
    <t>全国大会帯同審判員</t>
    <rPh sb="0" eb="2">
      <t>ゼンコク</t>
    </rPh>
    <rPh sb="2" eb="4">
      <t>タイカイ</t>
    </rPh>
    <rPh sb="4" eb="6">
      <t>タイドウ</t>
    </rPh>
    <rPh sb="6" eb="9">
      <t>シンパンイン</t>
    </rPh>
    <phoneticPr fontId="2"/>
  </si>
  <si>
    <t>2024年度(令和６年)京都ジュニア選手権水泳競技大会水球競技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</si>
</sst>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"/>
    <numFmt numFmtId="177" formatCode="000\-0000"/>
    <numFmt numFmtId="178" formatCode="000\-0000\-0000"/>
  </numFmts>
  <fonts count="22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CRＣ＆Ｇれいしっく04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Yu Gothic"/>
      <family val="3"/>
      <charset val="128"/>
      <scheme val="minor"/>
    </font>
    <font>
      <b/>
      <sz val="10"/>
      <color rgb="FF000000"/>
      <name val="Yu Gothic UI"/>
      <family val="3"/>
      <charset val="128"/>
    </font>
    <font>
      <sz val="10"/>
      <color rgb="FF000000"/>
      <name val="Yu Gothic UI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CRＣ＆Ｇれいしっく04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22">
    <xf numFmtId="0" fontId="0" fillId="0" borderId="0" xfId="0">
      <alignment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5" fillId="0" borderId="3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16" xfId="0" applyFont="1" applyBorder="1">
      <alignment vertical="center"/>
    </xf>
    <xf numFmtId="0" fontId="15" fillId="0" borderId="9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4" fontId="15" fillId="0" borderId="30" xfId="0" applyNumberFormat="1" applyFont="1" applyBorder="1" applyAlignment="1" applyProtection="1">
      <alignment horizontal="center" vertical="center" shrinkToFit="1"/>
      <protection locked="0"/>
    </xf>
    <xf numFmtId="14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14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14" fontId="1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vertical="center" textRotation="255"/>
    </xf>
    <xf numFmtId="178" fontId="15" fillId="0" borderId="3" xfId="0" quotePrefix="1" applyNumberFormat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top" shrinkToFit="1"/>
    </xf>
    <xf numFmtId="176" fontId="10" fillId="0" borderId="19" xfId="1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49" fontId="15" fillId="0" borderId="30" xfId="0" applyNumberFormat="1" applyFont="1" applyBorder="1" applyAlignment="1" applyProtection="1">
      <alignment horizontal="center" vertical="center" shrinkToFit="1"/>
      <protection locked="0"/>
    </xf>
    <xf numFmtId="49" fontId="15" fillId="0" borderId="3" xfId="0" applyNumberFormat="1" applyFont="1" applyBorder="1" applyAlignment="1" applyProtection="1">
      <alignment horizontal="center" vertical="center" shrinkToFit="1"/>
      <protection locked="0"/>
    </xf>
    <xf numFmtId="49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>
      <alignment vertical="center"/>
    </xf>
    <xf numFmtId="0" fontId="7" fillId="0" borderId="47" xfId="0" applyFont="1" applyBorder="1" applyAlignment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4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18" fillId="0" borderId="13" xfId="0" applyNumberFormat="1" applyFont="1" applyBorder="1" applyAlignment="1" applyProtection="1">
      <alignment horizontal="center" vertical="center" shrinkToFit="1"/>
      <protection locked="0"/>
    </xf>
    <xf numFmtId="177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2001なみはやCUP組合6" xfId="1"/>
  </cellStyles>
  <dxfs count="2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7C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-1</xdr:colOff>
      <xdr:row>1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474095" y="483810"/>
          <a:ext cx="3386666" cy="396119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游ゴシック 本文"/>
            </a:rPr>
            <a:t>＊複数区分でエントリーする場合は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新しいファイルを作成してください。</a:t>
          </a:r>
          <a:endParaRPr kumimoji="1" lang="en-US" altLang="ja-JP" sz="1200" b="1"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＊赤掛け箇所は入力必須項目です。</a:t>
          </a:r>
          <a:endParaRPr kumimoji="1" lang="en-US" altLang="ja-JP" sz="1200" b="1"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＊ファイル名は、</a:t>
          </a:r>
          <a:r>
            <a:rPr kumimoji="1" lang="en-US" altLang="ja-JP" sz="1200" b="1">
              <a:latin typeface="游ゴシック 本文"/>
            </a:rPr>
            <a:t>【</a:t>
          </a:r>
          <a:r>
            <a:rPr kumimoji="1" lang="ja-JP" altLang="en-US" sz="1200" b="1">
              <a:latin typeface="游ゴシック 本文"/>
            </a:rPr>
            <a:t>チーム名</a:t>
          </a:r>
          <a:r>
            <a:rPr kumimoji="1" lang="en-US" altLang="ja-JP" sz="1200" b="1">
              <a:latin typeface="游ゴシック 本文"/>
            </a:rPr>
            <a:t>_</a:t>
          </a:r>
          <a:r>
            <a:rPr kumimoji="1" lang="ja-JP" altLang="en-US" sz="1200" b="1">
              <a:latin typeface="游ゴシック 本文"/>
            </a:rPr>
            <a:t>区分</a:t>
          </a:r>
          <a:r>
            <a:rPr kumimoji="1" lang="en-US" altLang="ja-JP" sz="1200" b="1">
              <a:latin typeface="游ゴシック 本文"/>
            </a:rPr>
            <a:t>】</a:t>
          </a:r>
        </a:p>
        <a:p>
          <a:r>
            <a:rPr kumimoji="1" lang="ja-JP" altLang="en-US" sz="1200" b="1">
              <a:latin typeface="游ゴシック 本文"/>
            </a:rPr>
            <a:t>　で保存してください。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例：京都ウォーターポロクラブ</a:t>
          </a:r>
          <a:r>
            <a:rPr kumimoji="1" lang="en-US" altLang="ja-JP" sz="1200" b="1">
              <a:latin typeface="游ゴシック 本文"/>
            </a:rPr>
            <a:t>_C</a:t>
          </a:r>
          <a:r>
            <a:rPr kumimoji="1" lang="ja-JP" altLang="en-US" sz="1200" b="1">
              <a:latin typeface="游ゴシック 本文"/>
            </a:rPr>
            <a:t>区分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　京都ウォーターポロクラブ</a:t>
          </a:r>
          <a:r>
            <a:rPr kumimoji="1" lang="en-US" altLang="ja-JP" sz="1200" b="1">
              <a:latin typeface="游ゴシック 本文"/>
            </a:rPr>
            <a:t>A_A</a:t>
          </a:r>
          <a:r>
            <a:rPr kumimoji="1" lang="ja-JP" altLang="en-US" sz="1200" b="1">
              <a:latin typeface="游ゴシック 本文"/>
            </a:rPr>
            <a:t>区分</a:t>
          </a:r>
          <a:endParaRPr kumimoji="1" lang="en-US" altLang="ja-JP" sz="1200" b="1">
            <a:latin typeface="游ゴシック 本文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latin typeface="游ゴシック 本文"/>
            </a:rPr>
            <a:t>　　京都</a:t>
          </a:r>
          <a:r>
            <a:rPr kumimoji="1" lang="ja-JP" altLang="ja-JP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ウォーターポロクラブ</a:t>
          </a:r>
          <a:r>
            <a:rPr kumimoji="1" lang="en-US" altLang="ja-JP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B_A</a:t>
          </a:r>
          <a:r>
            <a:rPr kumimoji="1" lang="ja-JP" altLang="en-US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区分</a:t>
          </a:r>
          <a:endParaRPr lang="ja-JP" altLang="ja-JP" sz="1200" b="1">
            <a:effectLst/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＊帯同審判について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複数区分でエントリーする場合は、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それぞれ違う審判員を入力してください。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同じ審判員は認めません。</a:t>
          </a:r>
          <a:endParaRPr kumimoji="1" lang="en-US" altLang="ja-JP" sz="1200" b="1">
            <a:latin typeface="游ゴシック 本文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5</xdr:col>
      <xdr:colOff>804333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90876" y="153459"/>
          <a:ext cx="2423582" cy="920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選手名簿に入力する際は、</a:t>
          </a:r>
          <a:endParaRPr kumimoji="1" lang="en-US" altLang="ja-JP" sz="1200"/>
        </a:p>
        <a:p>
          <a:r>
            <a:rPr kumimoji="1" lang="en-US" altLang="ja-JP" sz="1200"/>
            <a:t>B</a:t>
          </a:r>
          <a:r>
            <a:rPr kumimoji="1" lang="ja-JP" altLang="en-US" sz="1200"/>
            <a:t>列をコピーして、</a:t>
          </a:r>
          <a:endParaRPr kumimoji="1" lang="en-US" altLang="ja-JP" sz="1200"/>
        </a:p>
        <a:p>
          <a:r>
            <a:rPr kumimoji="1" lang="ja-JP" altLang="en-US" sz="1200"/>
            <a:t>貼付先に「値の貼り付け」する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O30"/>
  <sheetViews>
    <sheetView showGridLines="0" showRowColHeaders="0" tabSelected="1" zoomScale="70" zoomScaleNormal="70" zoomScaleSheetLayoutView="70" zoomScalePageLayoutView="50" workbookViewId="0">
      <selection activeCell="I12" sqref="I12"/>
    </sheetView>
  </sheetViews>
  <sheetFormatPr defaultColWidth="8.875" defaultRowHeight="13.5"/>
  <cols>
    <col min="1" max="1" width="4.625" style="8" customWidth="1"/>
    <col min="2" max="3" width="7.875" style="8" customWidth="1"/>
    <col min="4" max="4" width="16.125" style="8" customWidth="1"/>
    <col min="5" max="5" width="14.625" style="8" customWidth="1"/>
    <col min="6" max="6" width="5.625" style="8" customWidth="1"/>
    <col min="7" max="9" width="22.625" style="8" customWidth="1"/>
    <col min="10" max="10" width="5.625" style="8" customWidth="1"/>
    <col min="11" max="11" width="11.125" style="8" customWidth="1"/>
    <col min="12" max="16384" width="8.875" style="8"/>
  </cols>
  <sheetData>
    <row r="1" spans="1:14" ht="38.1" customHeight="1" thickBot="1">
      <c r="A1" s="48" t="s">
        <v>0</v>
      </c>
      <c r="B1" s="79"/>
      <c r="C1" s="80"/>
      <c r="D1" s="5"/>
      <c r="E1" s="5"/>
      <c r="F1" s="5" t="s">
        <v>1</v>
      </c>
      <c r="G1" s="5"/>
      <c r="H1" s="5"/>
      <c r="I1" s="5"/>
      <c r="J1" s="5"/>
      <c r="K1" s="6"/>
      <c r="L1" s="6"/>
      <c r="M1" s="7" t="s">
        <v>37</v>
      </c>
      <c r="N1" s="6"/>
    </row>
    <row r="2" spans="1:14" ht="18.95" customHeight="1" thickBot="1">
      <c r="A2" s="81" t="s">
        <v>2</v>
      </c>
      <c r="B2" s="91" t="s">
        <v>54</v>
      </c>
      <c r="C2" s="91"/>
      <c r="D2" s="91"/>
      <c r="E2" s="91"/>
      <c r="F2" s="91"/>
      <c r="G2" s="91"/>
      <c r="H2" s="91"/>
      <c r="I2" s="100"/>
      <c r="J2" s="101"/>
      <c r="K2" s="46" t="s">
        <v>3</v>
      </c>
      <c r="L2" s="30" t="s">
        <v>4</v>
      </c>
      <c r="M2" s="31" t="s">
        <v>5</v>
      </c>
    </row>
    <row r="3" spans="1:14" ht="18.95" customHeight="1" thickTop="1" thickBot="1">
      <c r="A3" s="82"/>
      <c r="B3" s="92"/>
      <c r="C3" s="92"/>
      <c r="D3" s="92"/>
      <c r="E3" s="92"/>
      <c r="F3" s="92"/>
      <c r="G3" s="92"/>
      <c r="H3" s="92"/>
      <c r="I3" s="102"/>
      <c r="J3" s="103"/>
      <c r="K3" s="106" t="s">
        <v>6</v>
      </c>
      <c r="L3" s="107"/>
      <c r="M3" s="108"/>
    </row>
    <row r="4" spans="1:14" ht="26.1" customHeight="1">
      <c r="A4" s="88" t="s">
        <v>35</v>
      </c>
      <c r="B4" s="89"/>
      <c r="C4" s="90"/>
      <c r="D4" s="109"/>
      <c r="E4" s="109"/>
      <c r="F4" s="109"/>
      <c r="G4" s="109"/>
      <c r="H4" s="109"/>
      <c r="I4" s="9" t="s">
        <v>7</v>
      </c>
    </row>
    <row r="5" spans="1:14" ht="38.1" customHeight="1" thickBot="1">
      <c r="A5" s="93" t="s">
        <v>45</v>
      </c>
      <c r="B5" s="94"/>
      <c r="C5" s="95"/>
      <c r="D5" s="85"/>
      <c r="E5" s="85"/>
      <c r="F5" s="85"/>
      <c r="G5" s="85"/>
      <c r="H5" s="85"/>
      <c r="I5" s="63"/>
    </row>
    <row r="6" spans="1:14" ht="18.95" customHeight="1" thickBot="1">
      <c r="A6" s="6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3.75" customHeight="1" thickBot="1">
      <c r="A7" s="10" t="s">
        <v>44</v>
      </c>
      <c r="B7" s="11" t="s">
        <v>8</v>
      </c>
      <c r="C7" s="11" t="s">
        <v>9</v>
      </c>
      <c r="D7" s="12" t="s">
        <v>43</v>
      </c>
      <c r="E7" s="12" t="s">
        <v>41</v>
      </c>
      <c r="F7" s="12" t="s">
        <v>36</v>
      </c>
      <c r="G7" s="12" t="s">
        <v>10</v>
      </c>
      <c r="H7" s="12" t="s">
        <v>35</v>
      </c>
      <c r="I7" s="12" t="s">
        <v>11</v>
      </c>
      <c r="J7" s="13" t="s">
        <v>23</v>
      </c>
      <c r="K7" s="6" t="s">
        <v>12</v>
      </c>
      <c r="L7" s="6"/>
      <c r="M7" s="6"/>
      <c r="N7" s="6"/>
    </row>
    <row r="8" spans="1:14" ht="22.5" customHeight="1">
      <c r="A8" s="41" t="s">
        <v>13</v>
      </c>
      <c r="B8" s="56"/>
      <c r="C8" s="56"/>
      <c r="D8" s="56"/>
      <c r="E8" s="33"/>
      <c r="F8" s="33"/>
      <c r="G8" s="32"/>
      <c r="H8" s="32"/>
      <c r="I8" s="32"/>
      <c r="J8" s="1"/>
      <c r="K8" s="112" t="s">
        <v>46</v>
      </c>
      <c r="L8" s="113"/>
      <c r="M8" s="113"/>
      <c r="N8" s="114"/>
    </row>
    <row r="9" spans="1:14" ht="22.5" customHeight="1">
      <c r="A9" s="42">
        <v>2</v>
      </c>
      <c r="B9" s="57"/>
      <c r="C9" s="57"/>
      <c r="D9" s="57"/>
      <c r="E9" s="34"/>
      <c r="F9" s="34"/>
      <c r="G9" s="4"/>
      <c r="H9" s="35"/>
      <c r="I9" s="4"/>
      <c r="J9" s="2"/>
      <c r="K9" s="115"/>
      <c r="L9" s="116"/>
      <c r="M9" s="116"/>
      <c r="N9" s="117"/>
    </row>
    <row r="10" spans="1:14" ht="22.5" customHeight="1">
      <c r="A10" s="42">
        <v>3</v>
      </c>
      <c r="B10" s="57"/>
      <c r="C10" s="57"/>
      <c r="D10" s="57"/>
      <c r="E10" s="34"/>
      <c r="F10" s="34"/>
      <c r="G10" s="4"/>
      <c r="H10" s="35"/>
      <c r="I10" s="4"/>
      <c r="J10" s="2"/>
      <c r="K10" s="14"/>
      <c r="L10" s="6"/>
      <c r="M10" s="6"/>
      <c r="N10" s="15"/>
    </row>
    <row r="11" spans="1:14" ht="22.5" customHeight="1">
      <c r="A11" s="42">
        <v>4</v>
      </c>
      <c r="B11" s="57"/>
      <c r="C11" s="57"/>
      <c r="D11" s="57"/>
      <c r="E11" s="34"/>
      <c r="F11" s="34"/>
      <c r="G11" s="4"/>
      <c r="H11" s="35"/>
      <c r="I11" s="4"/>
      <c r="J11" s="2"/>
      <c r="K11" s="16" t="s">
        <v>26</v>
      </c>
      <c r="L11" s="86"/>
      <c r="M11" s="86"/>
      <c r="N11" s="87"/>
    </row>
    <row r="12" spans="1:14" ht="22.5" customHeight="1">
      <c r="A12" s="42">
        <v>5</v>
      </c>
      <c r="B12" s="57"/>
      <c r="C12" s="57"/>
      <c r="D12" s="57"/>
      <c r="E12" s="34"/>
      <c r="F12" s="34"/>
      <c r="G12" s="4"/>
      <c r="H12" s="35"/>
      <c r="I12" s="4"/>
      <c r="J12" s="2"/>
      <c r="K12" s="14"/>
      <c r="L12" s="6"/>
      <c r="M12" s="6"/>
      <c r="N12" s="15"/>
    </row>
    <row r="13" spans="1:14" ht="22.5" customHeight="1">
      <c r="A13" s="42">
        <v>6</v>
      </c>
      <c r="B13" s="57"/>
      <c r="C13" s="57"/>
      <c r="D13" s="57"/>
      <c r="E13" s="34"/>
      <c r="F13" s="34"/>
      <c r="G13" s="4"/>
      <c r="H13" s="35"/>
      <c r="I13" s="4"/>
      <c r="J13" s="2"/>
      <c r="K13" s="14" t="s">
        <v>14</v>
      </c>
      <c r="L13" s="86"/>
      <c r="M13" s="86"/>
      <c r="N13" s="17" t="s">
        <v>15</v>
      </c>
    </row>
    <row r="14" spans="1:14" ht="22.5" customHeight="1" thickBot="1">
      <c r="A14" s="42">
        <v>7</v>
      </c>
      <c r="B14" s="57"/>
      <c r="C14" s="57"/>
      <c r="D14" s="57"/>
      <c r="E14" s="34"/>
      <c r="F14" s="34"/>
      <c r="G14" s="4"/>
      <c r="H14" s="35"/>
      <c r="I14" s="4"/>
      <c r="J14" s="2"/>
      <c r="K14" s="18"/>
      <c r="L14" s="19"/>
      <c r="M14" s="19"/>
      <c r="N14" s="20"/>
    </row>
    <row r="15" spans="1:14" ht="22.5" customHeight="1">
      <c r="A15" s="42">
        <v>8</v>
      </c>
      <c r="B15" s="57"/>
      <c r="C15" s="57"/>
      <c r="D15" s="57"/>
      <c r="E15" s="34"/>
      <c r="F15" s="34"/>
      <c r="G15" s="4"/>
      <c r="H15" s="35"/>
      <c r="I15" s="4"/>
      <c r="J15" s="2"/>
      <c r="K15" s="6"/>
      <c r="L15" s="6"/>
      <c r="M15" s="6"/>
      <c r="N15" s="6"/>
    </row>
    <row r="16" spans="1:14" ht="22.5" customHeight="1" thickBot="1">
      <c r="A16" s="42">
        <v>9</v>
      </c>
      <c r="B16" s="57"/>
      <c r="C16" s="57"/>
      <c r="D16" s="57"/>
      <c r="E16" s="34"/>
      <c r="F16" s="34"/>
      <c r="G16" s="4"/>
      <c r="H16" s="35"/>
      <c r="I16" s="4"/>
      <c r="J16" s="2"/>
      <c r="K16" s="6" t="s">
        <v>52</v>
      </c>
      <c r="L16" s="6"/>
      <c r="M16" s="6"/>
      <c r="N16" s="6"/>
    </row>
    <row r="17" spans="1:15" ht="22.5" customHeight="1">
      <c r="A17" s="42">
        <v>10</v>
      </c>
      <c r="B17" s="57"/>
      <c r="C17" s="57"/>
      <c r="D17" s="57"/>
      <c r="E17" s="34"/>
      <c r="F17" s="34"/>
      <c r="G17" s="4"/>
      <c r="H17" s="35"/>
      <c r="I17" s="4"/>
      <c r="J17" s="2"/>
      <c r="K17" s="54" t="s">
        <v>10</v>
      </c>
      <c r="L17" s="83"/>
      <c r="M17" s="83"/>
      <c r="N17" s="84"/>
      <c r="O17" s="8" t="s">
        <v>49</v>
      </c>
    </row>
    <row r="18" spans="1:15" ht="22.5" customHeight="1" thickBot="1">
      <c r="A18" s="42">
        <v>11</v>
      </c>
      <c r="B18" s="57"/>
      <c r="C18" s="57"/>
      <c r="D18" s="57"/>
      <c r="E18" s="34"/>
      <c r="F18" s="34"/>
      <c r="G18" s="4"/>
      <c r="H18" s="35"/>
      <c r="I18" s="4"/>
      <c r="J18" s="2"/>
      <c r="K18" s="55" t="s">
        <v>27</v>
      </c>
      <c r="L18" s="121"/>
      <c r="M18" s="121"/>
      <c r="N18" s="15" t="s">
        <v>16</v>
      </c>
    </row>
    <row r="19" spans="1:15" ht="22.5" customHeight="1">
      <c r="A19" s="42">
        <v>12</v>
      </c>
      <c r="B19" s="57"/>
      <c r="C19" s="57"/>
      <c r="D19" s="57"/>
      <c r="E19" s="34"/>
      <c r="F19" s="34"/>
      <c r="G19" s="4"/>
      <c r="H19" s="35"/>
      <c r="I19" s="4"/>
      <c r="J19" s="2"/>
      <c r="K19" s="96"/>
      <c r="L19" s="97"/>
      <c r="M19" s="60"/>
      <c r="N19" s="61"/>
    </row>
    <row r="20" spans="1:15" ht="22.5" customHeight="1" thickBot="1">
      <c r="A20" s="42">
        <v>13</v>
      </c>
      <c r="B20" s="57"/>
      <c r="C20" s="57"/>
      <c r="D20" s="57"/>
      <c r="E20" s="34"/>
      <c r="F20" s="34"/>
      <c r="G20" s="4"/>
      <c r="H20" s="35"/>
      <c r="I20" s="4"/>
      <c r="J20" s="2"/>
      <c r="K20" s="6" t="s">
        <v>53</v>
      </c>
      <c r="L20" s="6"/>
      <c r="M20" s="6"/>
      <c r="N20" s="6"/>
    </row>
    <row r="21" spans="1:15" ht="22.5" customHeight="1">
      <c r="A21" s="42">
        <v>14</v>
      </c>
      <c r="B21" s="57"/>
      <c r="C21" s="57"/>
      <c r="D21" s="57"/>
      <c r="E21" s="34"/>
      <c r="F21" s="34"/>
      <c r="G21" s="4"/>
      <c r="H21" s="35"/>
      <c r="I21" s="4"/>
      <c r="J21" s="2"/>
      <c r="K21" s="54" t="s">
        <v>10</v>
      </c>
      <c r="L21" s="83"/>
      <c r="M21" s="83"/>
      <c r="N21" s="84"/>
    </row>
    <row r="22" spans="1:15" ht="22.5" customHeight="1" thickBot="1">
      <c r="A22" s="43">
        <v>15</v>
      </c>
      <c r="B22" s="58"/>
      <c r="C22" s="58"/>
      <c r="D22" s="58"/>
      <c r="E22" s="37"/>
      <c r="F22" s="37"/>
      <c r="G22" s="36"/>
      <c r="H22" s="38"/>
      <c r="I22" s="36"/>
      <c r="J22" s="3"/>
      <c r="K22" s="62" t="s">
        <v>27</v>
      </c>
      <c r="L22" s="121"/>
      <c r="M22" s="121"/>
      <c r="N22" s="59" t="s">
        <v>16</v>
      </c>
    </row>
    <row r="23" spans="1:15" ht="22.5" customHeight="1" thickBot="1">
      <c r="A23" s="21"/>
      <c r="B23" s="22"/>
      <c r="C23" s="22"/>
      <c r="D23" s="22"/>
      <c r="E23" s="118" t="s">
        <v>17</v>
      </c>
      <c r="F23" s="119"/>
      <c r="G23" s="39"/>
      <c r="H23" s="38"/>
      <c r="I23" s="110"/>
      <c r="J23" s="111"/>
      <c r="K23" s="96"/>
      <c r="L23" s="97"/>
      <c r="M23" s="60"/>
      <c r="N23" s="61"/>
    </row>
    <row r="24" spans="1:15" ht="22.5" customHeight="1">
      <c r="A24" s="6"/>
      <c r="B24" s="6"/>
      <c r="C24" s="6"/>
      <c r="F24" s="6"/>
      <c r="G24" s="6"/>
      <c r="H24" s="6"/>
      <c r="I24" s="44" t="s">
        <v>24</v>
      </c>
      <c r="J24" s="45" t="s">
        <v>42</v>
      </c>
      <c r="K24" s="6" t="s">
        <v>47</v>
      </c>
      <c r="L24" s="6"/>
      <c r="M24" s="40" t="s">
        <v>50</v>
      </c>
      <c r="N24" s="6"/>
    </row>
    <row r="25" spans="1:15" ht="22.5" customHeight="1">
      <c r="A25" s="6"/>
      <c r="G25" s="120"/>
      <c r="H25" s="120"/>
      <c r="I25" s="23">
        <f>COUNTA(G8:G22)</f>
        <v>0</v>
      </c>
      <c r="J25" s="23">
        <f>COUNTA(J8:J22)</f>
        <v>0</v>
      </c>
      <c r="K25" s="6" t="s">
        <v>29</v>
      </c>
      <c r="L25" s="6"/>
      <c r="M25" s="40" t="s">
        <v>50</v>
      </c>
    </row>
    <row r="26" spans="1:15" ht="22.5" customHeight="1">
      <c r="A26" s="6" t="s">
        <v>18</v>
      </c>
      <c r="G26" s="24"/>
      <c r="H26" s="24"/>
      <c r="I26" s="25"/>
      <c r="J26" s="25"/>
      <c r="K26" s="6"/>
      <c r="L26" s="6"/>
      <c r="M26" s="24"/>
      <c r="N26" s="24"/>
    </row>
    <row r="27" spans="1:15" ht="22.5" customHeight="1">
      <c r="A27" s="76" t="s">
        <v>10</v>
      </c>
      <c r="B27" s="78"/>
      <c r="C27" s="77"/>
      <c r="D27" s="26" t="s">
        <v>35</v>
      </c>
      <c r="E27" s="76" t="s">
        <v>19</v>
      </c>
      <c r="F27" s="77"/>
      <c r="G27" s="67" t="s">
        <v>20</v>
      </c>
      <c r="H27" s="67"/>
      <c r="I27" s="67" t="s">
        <v>38</v>
      </c>
      <c r="J27" s="67"/>
      <c r="K27" s="70"/>
      <c r="L27" s="71"/>
      <c r="M27" s="71"/>
      <c r="N27" s="71"/>
    </row>
    <row r="28" spans="1:15" ht="22.5" customHeight="1">
      <c r="A28" s="64"/>
      <c r="B28" s="65"/>
      <c r="C28" s="66"/>
      <c r="D28" s="47"/>
      <c r="E28" s="98"/>
      <c r="F28" s="99"/>
      <c r="G28" s="104"/>
      <c r="H28" s="105"/>
      <c r="I28" s="68"/>
      <c r="J28" s="69"/>
    </row>
    <row r="29" spans="1:15" ht="22.5" customHeight="1">
      <c r="A29" s="27"/>
      <c r="B29" s="27"/>
      <c r="C29" s="27"/>
      <c r="D29" s="27"/>
      <c r="E29" s="72" t="s">
        <v>25</v>
      </c>
      <c r="F29" s="73"/>
      <c r="G29" s="74"/>
      <c r="H29" s="26" t="s">
        <v>28</v>
      </c>
      <c r="I29" s="67" t="s">
        <v>39</v>
      </c>
      <c r="J29" s="67"/>
      <c r="K29" s="6" t="s">
        <v>21</v>
      </c>
      <c r="L29" s="6"/>
      <c r="M29" s="6"/>
      <c r="N29" s="6"/>
    </row>
    <row r="30" spans="1:15" ht="22.5" customHeight="1">
      <c r="A30" s="27"/>
      <c r="B30" s="27"/>
      <c r="C30" s="27"/>
      <c r="D30" s="27"/>
      <c r="E30" s="64"/>
      <c r="F30" s="65"/>
      <c r="G30" s="66"/>
      <c r="H30" s="49"/>
      <c r="I30" s="68"/>
      <c r="J30" s="69"/>
      <c r="K30" s="28" t="s">
        <v>22</v>
      </c>
      <c r="L30" s="75"/>
      <c r="M30" s="75"/>
      <c r="N30" s="29" t="s">
        <v>15</v>
      </c>
    </row>
  </sheetData>
  <sheetProtection algorithmName="SHA-512" hashValue="RU6qXGe8fzbUF7fdIRI6jbmeADtpNq6k1WcL1top/xsYIcuqCZECrr+EB+8WvWXEzczYofzKP264VO4/L57aAg==" saltValue="w+PEN3MtDaPQz0PTIer52A==" spinCount="100000" sheet="1" objects="1" scenarios="1" selectLockedCells="1"/>
  <mergeCells count="35">
    <mergeCell ref="K19:L19"/>
    <mergeCell ref="E28:F28"/>
    <mergeCell ref="I2:J3"/>
    <mergeCell ref="G28:H28"/>
    <mergeCell ref="K3:M3"/>
    <mergeCell ref="D4:H4"/>
    <mergeCell ref="I23:J23"/>
    <mergeCell ref="L21:N21"/>
    <mergeCell ref="K23:L23"/>
    <mergeCell ref="K8:N9"/>
    <mergeCell ref="E23:F23"/>
    <mergeCell ref="G25:H25"/>
    <mergeCell ref="L22:M22"/>
    <mergeCell ref="L18:M18"/>
    <mergeCell ref="B1:C1"/>
    <mergeCell ref="A2:A3"/>
    <mergeCell ref="L17:N17"/>
    <mergeCell ref="D5:H5"/>
    <mergeCell ref="L11:N11"/>
    <mergeCell ref="L13:M13"/>
    <mergeCell ref="A4:C4"/>
    <mergeCell ref="B2:H3"/>
    <mergeCell ref="A5:C5"/>
    <mergeCell ref="A28:C28"/>
    <mergeCell ref="I29:J29"/>
    <mergeCell ref="I30:J30"/>
    <mergeCell ref="K27:N27"/>
    <mergeCell ref="E29:G29"/>
    <mergeCell ref="L30:M30"/>
    <mergeCell ref="E30:G30"/>
    <mergeCell ref="E27:F27"/>
    <mergeCell ref="I27:J27"/>
    <mergeCell ref="I28:J28"/>
    <mergeCell ref="G27:H27"/>
    <mergeCell ref="A27:C27"/>
  </mergeCells>
  <phoneticPr fontId="2"/>
  <conditionalFormatting sqref="A21">
    <cfRule type="expression" dxfId="26" priority="57" stopIfTrue="1">
      <formula>"B1=""D"""</formula>
    </cfRule>
  </conditionalFormatting>
  <conditionalFormatting sqref="F8:F22">
    <cfRule type="expression" dxfId="25" priority="29">
      <formula>COUNTIF($F$8:$F$22,"◯")&gt;1</formula>
    </cfRule>
    <cfRule type="expression" dxfId="24" priority="38">
      <formula>NOT(COUNTIF($F$8:$F$22,"◯"))</formula>
    </cfRule>
  </conditionalFormatting>
  <conditionalFormatting sqref="L21:N21">
    <cfRule type="expression" dxfId="23" priority="36">
      <formula>AND(COUNTIF($M$25,"あり"),$L$21="")</formula>
    </cfRule>
  </conditionalFormatting>
  <conditionalFormatting sqref="B1:C1">
    <cfRule type="expression" dxfId="22" priority="35">
      <formula>$B$1=""</formula>
    </cfRule>
  </conditionalFormatting>
  <conditionalFormatting sqref="D4:H5">
    <cfRule type="expression" dxfId="21" priority="34">
      <formula>$D4=""</formula>
    </cfRule>
  </conditionalFormatting>
  <conditionalFormatting sqref="I5">
    <cfRule type="expression" dxfId="20" priority="33">
      <formula>$I$5=""</formula>
    </cfRule>
  </conditionalFormatting>
  <conditionalFormatting sqref="B8:E22 H8:H22">
    <cfRule type="expression" dxfId="19" priority="32">
      <formula>AND($G8&lt;&gt;"",B8="")</formula>
    </cfRule>
  </conditionalFormatting>
  <conditionalFormatting sqref="I8:I22">
    <cfRule type="expression" dxfId="18" priority="59">
      <formula>AND(OR($B$1="A",$B$1="B",$B$1="C",$B$1="D",$B$1="E"),$G8&lt;&gt;"",$I8="")</formula>
    </cfRule>
  </conditionalFormatting>
  <conditionalFormatting sqref="G23">
    <cfRule type="expression" dxfId="17" priority="28">
      <formula>$G$23=""</formula>
    </cfRule>
  </conditionalFormatting>
  <conditionalFormatting sqref="H23">
    <cfRule type="expression" dxfId="16" priority="27">
      <formula>$H$23=""</formula>
    </cfRule>
  </conditionalFormatting>
  <conditionalFormatting sqref="L17:N17">
    <cfRule type="expression" dxfId="15" priority="26">
      <formula>AND(COUNTIF($M$24,"あり"),$L$17="")</formula>
    </cfRule>
  </conditionalFormatting>
  <conditionalFormatting sqref="L11:N11">
    <cfRule type="expression" dxfId="14" priority="25">
      <formula>$L$11=""</formula>
    </cfRule>
  </conditionalFormatting>
  <conditionalFormatting sqref="L13:M13">
    <cfRule type="expression" dxfId="13" priority="24">
      <formula>$L$13=""</formula>
    </cfRule>
  </conditionalFormatting>
  <conditionalFormatting sqref="A28:C28">
    <cfRule type="expression" dxfId="12" priority="23">
      <formula>$A$28=""</formula>
    </cfRule>
  </conditionalFormatting>
  <conditionalFormatting sqref="D28">
    <cfRule type="expression" dxfId="11" priority="22">
      <formula>$D$28=""</formula>
    </cfRule>
  </conditionalFormatting>
  <conditionalFormatting sqref="E28:F28">
    <cfRule type="expression" dxfId="10" priority="21">
      <formula>$E$28=""</formula>
    </cfRule>
  </conditionalFormatting>
  <conditionalFormatting sqref="G28:H28">
    <cfRule type="expression" dxfId="9" priority="20">
      <formula>$G$28=""</formula>
    </cfRule>
  </conditionalFormatting>
  <conditionalFormatting sqref="I28:J28">
    <cfRule type="expression" dxfId="8" priority="19">
      <formula>$I$28=""</formula>
    </cfRule>
  </conditionalFormatting>
  <conditionalFormatting sqref="H30">
    <cfRule type="expression" dxfId="7" priority="17">
      <formula>$H$30=""</formula>
    </cfRule>
  </conditionalFormatting>
  <conditionalFormatting sqref="E30:G30">
    <cfRule type="expression" dxfId="6" priority="16">
      <formula>$E$30=""</formula>
    </cfRule>
  </conditionalFormatting>
  <conditionalFormatting sqref="L30:M30">
    <cfRule type="expression" dxfId="5" priority="5">
      <formula>$L$30=""</formula>
    </cfRule>
  </conditionalFormatting>
  <conditionalFormatting sqref="L18">
    <cfRule type="expression" dxfId="4" priority="4">
      <formula>AND(COUNTIF($M$24,"あり"),$M$18="")</formula>
    </cfRule>
    <cfRule type="expression" dxfId="3" priority="3">
      <formula>$L$18&lt;&gt;""</formula>
    </cfRule>
  </conditionalFormatting>
  <conditionalFormatting sqref="L22">
    <cfRule type="expression" dxfId="2" priority="1">
      <formula>$L$22&lt;&gt;""</formula>
    </cfRule>
    <cfRule type="expression" dxfId="1" priority="2">
      <formula>AND(COUNTIF($M$25,"あり"),$M$22="")</formula>
    </cfRule>
  </conditionalFormatting>
  <dataValidations count="19">
    <dataValidation imeMode="fullKatakana" allowBlank="1" showInputMessage="1" showErrorMessage="1" sqref="D28 D4:H4 H30"/>
    <dataValidation type="list" allowBlank="1" showInputMessage="1" showErrorMessage="1" sqref="J8:J22">
      <formula1>"◯"</formula1>
    </dataValidation>
    <dataValidation imeMode="off" allowBlank="1" showInputMessage="1" showErrorMessage="1" sqref="H29"/>
    <dataValidation type="textLength" imeMode="off" operator="equal" allowBlank="1" showInputMessage="1" showErrorMessage="1" sqref="B8:B22">
      <formula1>2</formula1>
    </dataValidation>
    <dataValidation type="textLength" imeMode="off" operator="equal" allowBlank="1" showInputMessage="1" showErrorMessage="1" sqref="C9:C22">
      <formula1>3</formula1>
    </dataValidation>
    <dataValidation imeMode="fullKatakana" allowBlank="1" showInputMessage="1" showErrorMessage="1" error="全角カタカナで入力してください。" prompt="姓と名の間は全角スペースを入力してください。" sqref="H8:H23"/>
    <dataValidation type="date" operator="greaterThanOrEqual" allowBlank="1" showInputMessage="1" showErrorMessage="1" sqref="E8:E22">
      <formula1>18264</formula1>
    </dataValidation>
    <dataValidation type="textLength" imeMode="halfAlpha" allowBlank="1" showInputMessage="1" showErrorMessage="1" sqref="D8:D22">
      <formula1>6</formula1>
      <formula2>10</formula2>
    </dataValidation>
    <dataValidation type="textLength" allowBlank="1" showInputMessage="1" showErrorMessage="1" sqref="I5">
      <formula1>4</formula1>
      <formula2>6</formula2>
    </dataValidation>
    <dataValidation imeMode="hiragana" allowBlank="1" showInputMessage="1" showErrorMessage="1" prompt="姓と名の間は全角スペースを入力してください。" sqref="G8:G23"/>
    <dataValidation type="list" allowBlank="1" showInputMessage="1" showErrorMessage="1" prompt="ありの場合は、上記欄に必要事項を入力してください。" sqref="M24:M26 N26">
      <formula1>"あり,なし"</formula1>
    </dataValidation>
    <dataValidation type="list" allowBlank="1" showInputMessage="1" showErrorMessage="1" prompt="キャプテンの場合は◯を入力してください。" sqref="F8:F22">
      <formula1>"◯"</formula1>
    </dataValidation>
    <dataValidation imeMode="hiragana" allowBlank="1" showInputMessage="1" showErrorMessage="1" sqref="D5:H5"/>
    <dataValidation imeMode="halfAlpha" allowBlank="1" showInputMessage="1" showErrorMessage="1" sqref="E28:F28 I28:J28 I30:J30"/>
    <dataValidation imeMode="hiragana" allowBlank="1" showInputMessage="1" showErrorMessage="1" prompt="学生の場合は、_x000a_「学校名　学年」を入力_x000a__x000a_例:〇〇小学校　2年" sqref="I8:I22"/>
    <dataValidation type="list" allowBlank="1" showInputMessage="1" showErrorMessage="1" sqref="B1:C1">
      <formula1>"A,B,C,D,E,一般,男子,女子,少年男子"</formula1>
    </dataValidation>
    <dataValidation type="list" allowBlank="1" showInputMessage="1" showErrorMessage="1" sqref="L18 L22">
      <formula1>"4,3,2,1,上"</formula1>
    </dataValidation>
    <dataValidation type="list" allowBlank="1" showInputMessage="1" showErrorMessage="1" sqref="I2:J3">
      <formula1>"水泳競技大会,水球競技大会"</formula1>
    </dataValidation>
    <dataValidation type="textLength" imeMode="off" operator="greaterThanOrEqual" allowBlank="1" showInputMessage="1" showErrorMessage="1" sqref="C8">
      <formula1>3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3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B53"/>
  <sheetViews>
    <sheetView zoomScale="80" zoomScaleNormal="80" workbookViewId="0">
      <selection activeCell="D15" sqref="D15"/>
    </sheetView>
  </sheetViews>
  <sheetFormatPr defaultColWidth="10.625" defaultRowHeight="12" customHeight="1"/>
  <cols>
    <col min="1" max="1" width="10.625" style="50"/>
    <col min="2" max="2" width="20.625" style="51" customWidth="1"/>
    <col min="3" max="16384" width="10.625" style="51"/>
  </cols>
  <sheetData>
    <row r="1" spans="1:2" ht="12" customHeight="1">
      <c r="B1" s="51" t="str">
        <f>入力用!B1&amp;"-"</f>
        <v>-</v>
      </c>
    </row>
    <row r="3" spans="1:2" ht="12" customHeight="1">
      <c r="A3" s="50" t="s">
        <v>31</v>
      </c>
      <c r="B3" s="51">
        <f>入力用!D5</f>
        <v>0</v>
      </c>
    </row>
    <row r="4" spans="1:2" ht="12" customHeight="1">
      <c r="A4" s="50" t="s">
        <v>32</v>
      </c>
      <c r="B4" s="51">
        <f>入力用!G23</f>
        <v>0</v>
      </c>
    </row>
    <row r="5" spans="1:2" ht="12" customHeight="1">
      <c r="A5" s="50" t="s">
        <v>48</v>
      </c>
    </row>
    <row r="6" spans="1:2" ht="12" customHeight="1">
      <c r="A6" s="50" t="s">
        <v>48</v>
      </c>
    </row>
    <row r="7" spans="1:2" ht="12" customHeight="1">
      <c r="A7" s="50">
        <v>1</v>
      </c>
      <c r="B7" s="51" t="str">
        <f>IF(入力用!G8="","",入力用!G8)</f>
        <v/>
      </c>
    </row>
    <row r="8" spans="1:2" ht="12" customHeight="1">
      <c r="A8" s="50">
        <v>2</v>
      </c>
      <c r="B8" s="51" t="str">
        <f>IF(入力用!G9="","",入力用!G9)</f>
        <v/>
      </c>
    </row>
    <row r="9" spans="1:2" ht="12" customHeight="1">
      <c r="A9" s="50">
        <v>3</v>
      </c>
      <c r="B9" s="51" t="str">
        <f>IF(入力用!G10="","",入力用!G10)</f>
        <v/>
      </c>
    </row>
    <row r="10" spans="1:2" ht="12" customHeight="1">
      <c r="A10" s="50">
        <v>4</v>
      </c>
      <c r="B10" s="51" t="str">
        <f>IF(入力用!G11="","",入力用!G11)</f>
        <v/>
      </c>
    </row>
    <row r="11" spans="1:2" ht="12" customHeight="1">
      <c r="A11" s="50">
        <v>5</v>
      </c>
      <c r="B11" s="51" t="str">
        <f>IF(入力用!G12="","",入力用!G12)</f>
        <v/>
      </c>
    </row>
    <row r="12" spans="1:2" ht="12" customHeight="1">
      <c r="A12" s="50">
        <v>6</v>
      </c>
      <c r="B12" s="51" t="str">
        <f>IF(入力用!G13="","",入力用!G13)</f>
        <v/>
      </c>
    </row>
    <row r="13" spans="1:2" ht="12" customHeight="1">
      <c r="A13" s="50">
        <v>7</v>
      </c>
      <c r="B13" s="51" t="str">
        <f>IF(入力用!G14="","",入力用!G14)</f>
        <v/>
      </c>
    </row>
    <row r="14" spans="1:2" ht="12" customHeight="1">
      <c r="A14" s="50">
        <v>8</v>
      </c>
      <c r="B14" s="51" t="str">
        <f>IF(入力用!G15="","",入力用!G15)</f>
        <v/>
      </c>
    </row>
    <row r="15" spans="1:2" ht="12" customHeight="1">
      <c r="A15" s="50">
        <v>9</v>
      </c>
      <c r="B15" s="51" t="str">
        <f>IF(入力用!G16="","",入力用!G16)</f>
        <v/>
      </c>
    </row>
    <row r="16" spans="1:2" ht="12" customHeight="1">
      <c r="A16" s="50">
        <v>10</v>
      </c>
      <c r="B16" s="51" t="str">
        <f>IF(入力用!G17="","",入力用!G17)</f>
        <v/>
      </c>
    </row>
    <row r="17" spans="1:2" ht="12" customHeight="1">
      <c r="A17" s="50">
        <v>11</v>
      </c>
      <c r="B17" s="51" t="str">
        <f>IF(入力用!G18="","",入力用!G18)</f>
        <v/>
      </c>
    </row>
    <row r="18" spans="1:2" ht="12" customHeight="1">
      <c r="A18" s="50">
        <v>12</v>
      </c>
      <c r="B18" s="51" t="str">
        <f>IF(入力用!G19="","",入力用!G19)</f>
        <v/>
      </c>
    </row>
    <row r="19" spans="1:2" ht="12" customHeight="1">
      <c r="A19" s="50">
        <v>13</v>
      </c>
      <c r="B19" s="51" t="str">
        <f>IF(入力用!G20="","",入力用!G20)</f>
        <v/>
      </c>
    </row>
    <row r="20" spans="1:2" ht="12" customHeight="1">
      <c r="A20" s="50">
        <v>14</v>
      </c>
      <c r="B20" s="51" t="str">
        <f>IF(入力用!G21="","",入力用!G21)</f>
        <v/>
      </c>
    </row>
    <row r="21" spans="1:2" ht="12" customHeight="1">
      <c r="A21" s="50">
        <v>15</v>
      </c>
      <c r="B21" s="51" t="str">
        <f>IF(入力用!G22="","",入力用!G22)</f>
        <v/>
      </c>
    </row>
    <row r="22" spans="1:2" ht="12" customHeight="1">
      <c r="A22" s="50">
        <v>16</v>
      </c>
    </row>
    <row r="23" spans="1:2" ht="12" customHeight="1">
      <c r="A23" s="50">
        <v>17</v>
      </c>
    </row>
    <row r="24" spans="1:2" ht="12" customHeight="1">
      <c r="A24" s="50">
        <v>18</v>
      </c>
    </row>
    <row r="25" spans="1:2" ht="12" customHeight="1">
      <c r="A25" s="50">
        <v>19</v>
      </c>
    </row>
    <row r="26" spans="1:2" ht="12" customHeight="1">
      <c r="A26" s="50">
        <v>20</v>
      </c>
    </row>
    <row r="27" spans="1:2" ht="12" customHeight="1">
      <c r="A27" s="52" t="s">
        <v>33</v>
      </c>
      <c r="B27" s="51">
        <f>COUNTA(B7:B26)</f>
        <v>15</v>
      </c>
    </row>
    <row r="28" spans="1:2" ht="12" customHeight="1">
      <c r="A28" s="53" t="s">
        <v>34</v>
      </c>
      <c r="B28" s="51">
        <f>COUNTIF(入力用!$F$8:$F$22,"◯")</f>
        <v>0</v>
      </c>
    </row>
    <row r="29" spans="1:2" ht="12" customHeight="1">
      <c r="A29" s="53" t="s">
        <v>40</v>
      </c>
      <c r="B29" s="51" t="str">
        <f>IF(入力用!L17="","なし",入力用!L17)</f>
        <v>なし</v>
      </c>
    </row>
    <row r="31" spans="1:2" ht="12" customHeight="1">
      <c r="A31" s="53" t="s">
        <v>30</v>
      </c>
      <c r="B31" s="51">
        <f>B2</f>
        <v>0</v>
      </c>
    </row>
    <row r="32" spans="1:2" ht="12" customHeight="1">
      <c r="A32" s="53" t="s">
        <v>31</v>
      </c>
      <c r="B32" s="51">
        <f>入力用!D5</f>
        <v>0</v>
      </c>
    </row>
    <row r="33" spans="1:2" ht="12" customHeight="1">
      <c r="A33" s="50" t="s">
        <v>32</v>
      </c>
      <c r="B33" s="51">
        <f>入力用!H23</f>
        <v>0</v>
      </c>
    </row>
    <row r="34" spans="1:2" ht="12" customHeight="1">
      <c r="A34" s="50">
        <v>1</v>
      </c>
      <c r="B34" s="51" t="str">
        <f>IF(入力用!H8="","",入力用!H8)</f>
        <v/>
      </c>
    </row>
    <row r="35" spans="1:2" ht="12" customHeight="1">
      <c r="A35" s="50">
        <v>2</v>
      </c>
      <c r="B35" s="51" t="str">
        <f>IF(入力用!H9="","",入力用!H9)</f>
        <v/>
      </c>
    </row>
    <row r="36" spans="1:2" ht="12" customHeight="1">
      <c r="A36" s="50">
        <v>3</v>
      </c>
      <c r="B36" s="51" t="str">
        <f>IF(入力用!H10="","",入力用!H10)</f>
        <v/>
      </c>
    </row>
    <row r="37" spans="1:2" ht="12" customHeight="1">
      <c r="A37" s="50">
        <v>4</v>
      </c>
      <c r="B37" s="51" t="str">
        <f>IF(入力用!H11="","",入力用!H11)</f>
        <v/>
      </c>
    </row>
    <row r="38" spans="1:2" ht="12" customHeight="1">
      <c r="A38" s="50">
        <v>5</v>
      </c>
      <c r="B38" s="51" t="str">
        <f>IF(入力用!H12="","",入力用!H12)</f>
        <v/>
      </c>
    </row>
    <row r="39" spans="1:2" ht="12" customHeight="1">
      <c r="A39" s="50">
        <v>6</v>
      </c>
      <c r="B39" s="51" t="str">
        <f>IF(入力用!H13="","",入力用!H13)</f>
        <v/>
      </c>
    </row>
    <row r="40" spans="1:2" ht="12" customHeight="1">
      <c r="A40" s="50">
        <v>7</v>
      </c>
      <c r="B40" s="51" t="str">
        <f>IF(入力用!H14="","",入力用!H14)</f>
        <v/>
      </c>
    </row>
    <row r="41" spans="1:2" ht="12" customHeight="1">
      <c r="A41" s="50">
        <v>8</v>
      </c>
      <c r="B41" s="51" t="str">
        <f>IF(入力用!H15="","",入力用!H15)</f>
        <v/>
      </c>
    </row>
    <row r="42" spans="1:2" ht="12" customHeight="1">
      <c r="A42" s="50">
        <v>9</v>
      </c>
      <c r="B42" s="51" t="str">
        <f>IF(入力用!H16="","",入力用!H16)</f>
        <v/>
      </c>
    </row>
    <row r="43" spans="1:2" ht="12" customHeight="1">
      <c r="A43" s="50">
        <v>10</v>
      </c>
      <c r="B43" s="51" t="str">
        <f>IF(入力用!H17="","",入力用!H17)</f>
        <v/>
      </c>
    </row>
    <row r="44" spans="1:2" ht="12" customHeight="1">
      <c r="A44" s="50">
        <v>11</v>
      </c>
      <c r="B44" s="51" t="str">
        <f>IF(入力用!H18="","",入力用!H18)</f>
        <v/>
      </c>
    </row>
    <row r="45" spans="1:2" ht="12" customHeight="1">
      <c r="A45" s="50">
        <v>12</v>
      </c>
      <c r="B45" s="51" t="str">
        <f>IF(入力用!H19="","",入力用!H19)</f>
        <v/>
      </c>
    </row>
    <row r="46" spans="1:2" ht="12" customHeight="1">
      <c r="A46" s="50">
        <v>13</v>
      </c>
      <c r="B46" s="51" t="str">
        <f>IF(入力用!H20="","",入力用!H20)</f>
        <v/>
      </c>
    </row>
    <row r="47" spans="1:2" ht="12" customHeight="1">
      <c r="A47" s="50">
        <v>14</v>
      </c>
      <c r="B47" s="51" t="str">
        <f>IF(入力用!H21="","",入力用!H21)</f>
        <v/>
      </c>
    </row>
    <row r="48" spans="1:2" ht="12" customHeight="1">
      <c r="A48" s="50">
        <v>15</v>
      </c>
      <c r="B48" s="51" t="str">
        <f>IF(入力用!H22="","",入力用!H22)</f>
        <v/>
      </c>
    </row>
    <row r="49" spans="1:1" ht="12" customHeight="1">
      <c r="A49" s="50">
        <v>16</v>
      </c>
    </row>
    <row r="50" spans="1:1" ht="12" customHeight="1">
      <c r="A50" s="50">
        <v>17</v>
      </c>
    </row>
    <row r="51" spans="1:1" ht="12" customHeight="1">
      <c r="A51" s="50">
        <v>18</v>
      </c>
    </row>
    <row r="52" spans="1:1" ht="12" customHeight="1">
      <c r="A52" s="50">
        <v>19</v>
      </c>
    </row>
    <row r="53" spans="1:1" ht="12" customHeight="1">
      <c r="A53" s="50">
        <v>20</v>
      </c>
    </row>
  </sheetData>
  <sheetProtection algorithmName="SHA-512" hashValue="VHuDr3dQE6q1tEmsE8qswDQ+pzs3DRMJvhfU9cBpXi94IYI5VBIsLLjXsacWFSPMMAYjkqZvjYhb6ok0qMfYLQ==" saltValue="epk9cZrKzLIym+J3N+h38w==" spinCount="100000" sheet="1" objects="1" scenarios="1"/>
  <phoneticPr fontId="2"/>
  <conditionalFormatting sqref="B2">
    <cfRule type="expression" dxfId="0" priority="1">
      <formula>$B$2=""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選手名簿貼付用(データ作成用ですので入力しないでください)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武松直輝</dc:creator>
  <cp:lastModifiedBy>隈田 大賀</cp:lastModifiedBy>
  <cp:lastPrinted>2022-09-16T10:59:28Z</cp:lastPrinted>
  <dcterms:created xsi:type="dcterms:W3CDTF">2016-04-11T08:43:33Z</dcterms:created>
  <dcterms:modified xsi:type="dcterms:W3CDTF">2024-07-05T05:43:58Z</dcterms:modified>
</cp:coreProperties>
</file>